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esktop\Меню 2\"/>
    </mc:Choice>
  </mc:AlternateContent>
  <bookViews>
    <workbookView xWindow="0" yWindow="0" windowWidth="20400" windowHeight="75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5" i="1" l="1"/>
  <c r="G195" i="1"/>
  <c r="H195" i="1"/>
  <c r="I195" i="1"/>
  <c r="J195" i="1"/>
  <c r="K195" i="1"/>
  <c r="L195" i="1"/>
  <c r="L176" i="1"/>
  <c r="G176" i="1"/>
  <c r="H176" i="1"/>
  <c r="I176" i="1"/>
  <c r="J176" i="1"/>
  <c r="F176" i="1"/>
  <c r="F157" i="1"/>
  <c r="G157" i="1"/>
  <c r="H157" i="1"/>
  <c r="I157" i="1"/>
  <c r="J157" i="1"/>
  <c r="L157" i="1"/>
  <c r="L138" i="1"/>
  <c r="G138" i="1"/>
  <c r="H138" i="1"/>
  <c r="I138" i="1"/>
  <c r="J138" i="1"/>
  <c r="F138" i="1"/>
  <c r="L119" i="1"/>
  <c r="F119" i="1"/>
  <c r="L100" i="1"/>
  <c r="F100" i="1"/>
  <c r="H100" i="1"/>
  <c r="H119" i="1" s="1"/>
  <c r="I100" i="1"/>
  <c r="I119" i="1" s="1"/>
  <c r="J100" i="1"/>
  <c r="J119" i="1" s="1"/>
  <c r="G100" i="1"/>
  <c r="G119" i="1" s="1"/>
  <c r="L81" i="1"/>
  <c r="G81" i="1"/>
  <c r="H81" i="1"/>
  <c r="I81" i="1"/>
  <c r="J81" i="1"/>
  <c r="F81" i="1"/>
  <c r="H62" i="1"/>
  <c r="I62" i="1"/>
  <c r="J62" i="1"/>
  <c r="G62" i="1"/>
  <c r="F62" i="1"/>
  <c r="L43" i="1"/>
  <c r="G43" i="1"/>
  <c r="H43" i="1"/>
  <c r="I43" i="1"/>
  <c r="J43" i="1"/>
  <c r="F43" i="1"/>
  <c r="F24" i="1" l="1"/>
  <c r="L62" i="1"/>
  <c r="G24" i="1" l="1"/>
  <c r="H24" i="1"/>
  <c r="I24" i="1"/>
  <c r="J24" i="1"/>
  <c r="L24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6" i="1" l="1"/>
  <c r="G197" i="1" s="1"/>
  <c r="J196" i="1"/>
  <c r="J197" i="1" s="1"/>
  <c r="F196" i="1"/>
  <c r="F197" i="1" s="1"/>
  <c r="L196" i="1"/>
  <c r="I196" i="1"/>
  <c r="I197" i="1" s="1"/>
  <c r="H196" i="1"/>
  <c r="H197" i="1" s="1"/>
</calcChain>
</file>

<file path=xl/sharedStrings.xml><?xml version="1.0" encoding="utf-8"?>
<sst xmlns="http://schemas.openxmlformats.org/spreadsheetml/2006/main" count="282" uniqueCount="101">
  <si>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</si>
  <si>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</si>
  <si>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</si>
  <si>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</si>
  <si>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</si>
  <si>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</si>
  <si>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</si>
  <si>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</si>
  <si>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</si>
  <si>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</si>
  <si>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</si>
  <si>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</si>
  <si>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</si>
  <si>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</si>
  <si>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</si>
  <si>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</si>
  <si>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</si>
  <si>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</si>
  <si>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</si>
  <si>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</si>
  <si>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</si>
  <si>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</si>
  <si>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</si>
  <si>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</si>
  <si>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</si>
  <si>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</si>
  <si>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</si>
  <si>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</si>
  <si>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</si>
  <si>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</si>
  <si>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</si>
  <si>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</si>
  <si>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</si>
  <si>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</si>
  <si>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</si>
  <si>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</si>
  <si>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</si>
  <si>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чёрн.</t>
  </si>
  <si>
    <t>МОУ "КУЗНЕЧЕНСКАЯ СОШ", гп.КУЗНЕЧНОЕ, ЛО (аутсорсинг)</t>
  </si>
  <si>
    <t>Согласов</t>
  </si>
  <si>
    <t>Директор</t>
  </si>
  <si>
    <t>Никитин Д.Ю.</t>
  </si>
  <si>
    <t>КАША ОВСЯНАЯ ЖИДКАЯ С МАСЛОМ СЛИВОЧНЫМ</t>
  </si>
  <si>
    <t>ЧАЙ С САХАРОМ</t>
  </si>
  <si>
    <t>БУТЕРБРОДЫ С МАСЛОМ И СЫРОМ</t>
  </si>
  <si>
    <t>МАНДАРИН</t>
  </si>
  <si>
    <t>20,/5/15</t>
  </si>
  <si>
    <t>САЛАТ ИЗ СВЕКЛЫ ОТВАРНОЙ С МАСЛОМ РАСТИТЕЛЬНЫМ</t>
  </si>
  <si>
    <t>СУП КАРТОФЕЛЬНЫЙ С БОБОВЫМИ(ГОРОХ)</t>
  </si>
  <si>
    <t>МАКАРОННЫЕ ИЗДЕЛИЯ ОТВАРНЫЕ С МАСЛОМ СЛИВОЧНЫМ</t>
  </si>
  <si>
    <t>ПЕЧЕНЬ ПО-СТРОГАНОВСКИ</t>
  </si>
  <si>
    <t>КОМПОТ ИЗ СМЕСИ СУХОФРУКТОВ</t>
  </si>
  <si>
    <t>ХЛЕБ РЖАНОЙ</t>
  </si>
  <si>
    <t>БАТОН</t>
  </si>
  <si>
    <t>ЗАПЕКАНКА ИЗ ТВОРОГА СО СГУЩЕННЫМ МОЛОКОМ</t>
  </si>
  <si>
    <t>ОГУРЕЦ СОЛЕНЫЙ</t>
  </si>
  <si>
    <t>ЩИ ИЗ СВЕЖЕЙ КАПУСТЫ С КАРТОФЕЛЕМ СО СМЕТАНОЙ</t>
  </si>
  <si>
    <t>ЖАРКОЕ ПО-ДОМАШНЕМУ</t>
  </si>
  <si>
    <t>КАША "ЯНТАРНАЯ" МОЛОЧНАЯ С МАСЛОМ СЛИВОЧНЫМ</t>
  </si>
  <si>
    <t>КАКАО С МОЛОКОМ</t>
  </si>
  <si>
    <t>БУТЕРБРОД С СЫРОМ</t>
  </si>
  <si>
    <t>ПОМИДОР СВЕЖИЙ</t>
  </si>
  <si>
    <t>БОРЩ С КАПУСТОЙ И КАРТОФЕЛЕМ СО СМЕТАНОЙ</t>
  </si>
  <si>
    <t>ФРИКАДЕЛЬКИ ИЗ ПТИЦЫ С СОУСОМ СМЕТАННЫМ</t>
  </si>
  <si>
    <t>ПЮРЕ КАРТОФЕЛЬНОЕ С МАСЛОМ СЛИВОЧНЫМ</t>
  </si>
  <si>
    <t>КОМПОТ ИЗ СВЕЖИХ ПЛОДОВ</t>
  </si>
  <si>
    <t>КАША ГРЕЧНЕВАЯ ВЯЗКАЯ МОЛОЧНАЯ С МАСЛОМ СЛИВОЧНЫМ</t>
  </si>
  <si>
    <t>БУТЕРБРОДЫ С МАСЛОМ</t>
  </si>
  <si>
    <t>ЯБЛОКО</t>
  </si>
  <si>
    <t>САЛАТ ИЗ БЕЛОКОЧАННОЙ КАПУСТЫ С ЯБЛОКАМИ</t>
  </si>
  <si>
    <t>СУП КАРТОФЕЛЬНЫЙ С МАКАРОННЫМИ ИЗДЕЛИЯМИ НА КУРИНОМ БУЛЬОНЕ</t>
  </si>
  <si>
    <t>РИС ПРИПУЩЕННЫЙ С МАСЛОМ СЛИВОЧНЫМ</t>
  </si>
  <si>
    <t>ГУЛЯШ ИЗ СВИНИНЫ</t>
  </si>
  <si>
    <t>КАША "ДРУЖБА" МОЛОЧНАЯ С МАСЛОМ СЛИВОЧНЫМ</t>
  </si>
  <si>
    <t>ВИНЕГРЕТ ОВОЩНОЙ С МАСЛОМ РАСТИТЕЛЬНЫМ</t>
  </si>
  <si>
    <t>РАССОЛЬНИК ЛЕНИНГРАДСКИЙ НА КУРИННОМ БУЛЬОНЕ</t>
  </si>
  <si>
    <t>ФРИКАСЕ ИЗ ФИЛЕ ПТИЦЫ</t>
  </si>
  <si>
    <t>МАКАРОННЫЕ ИЗДЕЛИЯ ОТВАРНЫЕ</t>
  </si>
  <si>
    <t>ОМЛЕТ НАТУРАЛЬНЫЙ</t>
  </si>
  <si>
    <t>ОГУРЕЦ СВЕЖИЙ</t>
  </si>
  <si>
    <t>СУП КАРТОФЕЛЬНЫЙ РЫБОЙ</t>
  </si>
  <si>
    <t>ЗАПЕКАНКА КАРТОФЕЛЬНАЯ С МЯСОМ И СОУСОМ СМЕТАННЫМ</t>
  </si>
  <si>
    <t>НАПИТОК ЛИМОННЫЙ</t>
  </si>
  <si>
    <t>ГОРОШЕК ЗЕЛЕНЫЙ ОТВАРНОЙ</t>
  </si>
  <si>
    <t xml:space="preserve">БОРЩ С КАПУСТОЙ И КАРТОФЕЛЕМ НА КУРИНОМ БУЛЬОНЕ </t>
  </si>
  <si>
    <t>СУФЛЕ ИЗ ПЕЧЕНИ СО СМЕТАННЫМ СОУСОМ</t>
  </si>
  <si>
    <t>КАША ГРЕЧНЕВАЯ РАССЫПЧАТАЯ</t>
  </si>
  <si>
    <t xml:space="preserve">САЛАТ ИЗ СВЕКЛЫ С МАСЛОМ РАСТИТЕЛЬНЫМ </t>
  </si>
  <si>
    <t>СУП ИЗ ОВОЩЕЙ  СО СМЕТАНОЙ</t>
  </si>
  <si>
    <t>ПЛОВ ИЗ  ПТИЦЫ</t>
  </si>
  <si>
    <t>КАША ЖИДКАЯ МОЛОЧНАЯ ИЗ КУКУРУЗНОЙ КРУПЫ С МАСЛОМ СЛИВОЧНЫМ</t>
  </si>
  <si>
    <t>МОЛОКО</t>
  </si>
  <si>
    <t>САЛАТ ИЗ МОРКОВИ И ЯБЛОК С МАСЛОМ РАСТИТЕЛЬНЫМ</t>
  </si>
  <si>
    <t>СУП КРЕСТЬЯНСКИЙ С КРУПОЙ</t>
  </si>
  <si>
    <t>РЫБА (МИНТАЙ), ТУШЕННАЯ  С ОВОЩАМИ</t>
  </si>
  <si>
    <t xml:space="preserve">ПЮРЕ КАРТОФЕЛЬНОЕ </t>
  </si>
  <si>
    <t>КАША РИСОВАЯ ЖИДКАЯ МОЛОЧНАЯ С МАСЛОМ СЛИВОЧНЫМ</t>
  </si>
  <si>
    <t>КОФЕЙНЫЙ НАПИТОК</t>
  </si>
  <si>
    <t>БУТЕРБРОДЫ С  СЫРОМ</t>
  </si>
  <si>
    <t>САЛАТ ИЗ СВЕКЛЫ С ЗЕЛЕНЫМ ГОРОШКОМ С МАСЛОМ РАСТИТЕЛЬНЫМ</t>
  </si>
  <si>
    <t>КАРТОФЕЛЬ ТУШЕНЫЙ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</si>
</sst>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right"/>
    </xf>
    <xf numFmtId="0" fontId="12" fillId="0" borderId="23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zoomScale="70" zoomScaleNormal="70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38</v>
      </c>
      <c r="D1" s="56"/>
      <c r="E1" s="56"/>
      <c r="F1" s="51" t="s">
        <v>39</v>
      </c>
      <c r="G1" s="2" t="s">
        <v>16</v>
      </c>
      <c r="H1" s="57" t="s">
        <v>40</v>
      </c>
      <c r="I1" s="58"/>
      <c r="J1" s="58"/>
      <c r="K1" s="58"/>
    </row>
    <row r="2" spans="1:12" ht="18" x14ac:dyDescent="0.2">
      <c r="A2" s="34" t="s">
        <v>6</v>
      </c>
      <c r="C2" s="2"/>
      <c r="G2" s="2" t="s">
        <v>17</v>
      </c>
      <c r="H2" s="57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42</v>
      </c>
      <c r="F6" s="39">
        <v>200</v>
      </c>
      <c r="G6" s="39">
        <v>12.9</v>
      </c>
      <c r="H6" s="39">
        <v>10.3</v>
      </c>
      <c r="I6" s="39">
        <v>28.6</v>
      </c>
      <c r="J6" s="39">
        <v>265.89999999999998</v>
      </c>
      <c r="K6" s="40">
        <v>2008</v>
      </c>
      <c r="L6" s="39">
        <v>22.6</v>
      </c>
    </row>
    <row r="7" spans="1:12" ht="15" x14ac:dyDescent="0.25">
      <c r="A7" s="22"/>
      <c r="B7" s="14"/>
      <c r="C7" s="11"/>
      <c r="D7" s="6"/>
      <c r="E7" s="41"/>
      <c r="F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43</v>
      </c>
      <c r="F8" s="42">
        <v>200</v>
      </c>
      <c r="G8" s="42">
        <v>0.2</v>
      </c>
      <c r="H8" s="42">
        <v>0.1</v>
      </c>
      <c r="I8" s="42">
        <v>15</v>
      </c>
      <c r="J8" s="42">
        <v>63.3</v>
      </c>
      <c r="K8" s="43">
        <v>2008</v>
      </c>
      <c r="L8" s="42">
        <v>2.4</v>
      </c>
    </row>
    <row r="9" spans="1:12" ht="15" x14ac:dyDescent="0.25">
      <c r="A9" s="22"/>
      <c r="B9" s="14"/>
      <c r="C9" s="11"/>
      <c r="D9" s="7" t="s">
        <v>22</v>
      </c>
      <c r="E9" s="41" t="s">
        <v>44</v>
      </c>
      <c r="F9" s="42" t="s">
        <v>46</v>
      </c>
      <c r="G9" s="42">
        <v>2.6</v>
      </c>
      <c r="H9" s="42">
        <v>5.7</v>
      </c>
      <c r="I9" s="42">
        <v>12.3</v>
      </c>
      <c r="J9" s="42">
        <v>114.1</v>
      </c>
      <c r="K9" s="43">
        <v>2011</v>
      </c>
      <c r="L9" s="42">
        <v>29.7</v>
      </c>
    </row>
    <row r="10" spans="1:12" ht="15" x14ac:dyDescent="0.25">
      <c r="A10" s="22"/>
      <c r="B10" s="14"/>
      <c r="C10" s="11"/>
      <c r="D10" s="7" t="s">
        <v>23</v>
      </c>
      <c r="E10" s="41" t="s">
        <v>45</v>
      </c>
      <c r="F10" s="42">
        <v>100</v>
      </c>
      <c r="G10" s="42">
        <v>0.8</v>
      </c>
      <c r="H10" s="42">
        <v>0.2</v>
      </c>
      <c r="I10" s="42">
        <v>7.5</v>
      </c>
      <c r="J10" s="42">
        <v>35.9</v>
      </c>
      <c r="K10" s="43">
        <v>2008</v>
      </c>
      <c r="L10" s="42">
        <v>28.97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31</v>
      </c>
      <c r="E13" s="9"/>
      <c r="F13" s="18"/>
      <c r="G13" s="18"/>
      <c r="H13" s="18"/>
      <c r="I13" s="18"/>
      <c r="J13" s="18"/>
      <c r="K13" s="24"/>
      <c r="L13" s="18"/>
    </row>
    <row r="14" spans="1:12" ht="25.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47</v>
      </c>
      <c r="F14" s="42">
        <v>60</v>
      </c>
      <c r="G14" s="42">
        <v>8.18</v>
      </c>
      <c r="H14" s="42">
        <v>0.8</v>
      </c>
      <c r="I14" s="42">
        <v>3.7</v>
      </c>
      <c r="J14" s="42">
        <v>5</v>
      </c>
      <c r="K14" s="43">
        <v>2011</v>
      </c>
      <c r="L14" s="42">
        <v>8.18</v>
      </c>
    </row>
    <row r="15" spans="1:12" ht="15" x14ac:dyDescent="0.25">
      <c r="A15" s="22"/>
      <c r="B15" s="14"/>
      <c r="C15" s="11"/>
      <c r="D15" s="7" t="s">
        <v>26</v>
      </c>
      <c r="E15" s="41" t="s">
        <v>48</v>
      </c>
      <c r="F15" s="42">
        <v>200</v>
      </c>
      <c r="G15" s="42">
        <v>9.64</v>
      </c>
      <c r="H15" s="42">
        <v>4.5999999999999996</v>
      </c>
      <c r="I15" s="42">
        <v>4.3</v>
      </c>
      <c r="J15" s="42">
        <v>15.1</v>
      </c>
      <c r="K15" s="43">
        <v>2011</v>
      </c>
      <c r="L15" s="42">
        <v>9.64</v>
      </c>
    </row>
    <row r="16" spans="1:12" ht="25.5" x14ac:dyDescent="0.25">
      <c r="A16" s="22"/>
      <c r="B16" s="14"/>
      <c r="C16" s="11"/>
      <c r="D16" s="7" t="s">
        <v>27</v>
      </c>
      <c r="E16" s="41" t="s">
        <v>49</v>
      </c>
      <c r="F16" s="42">
        <v>150</v>
      </c>
      <c r="G16" s="42">
        <v>13.02</v>
      </c>
      <c r="H16" s="42">
        <v>5.4</v>
      </c>
      <c r="I16" s="42">
        <v>4.8</v>
      </c>
      <c r="J16" s="42">
        <v>34.700000000000003</v>
      </c>
      <c r="K16" s="43">
        <v>2011</v>
      </c>
      <c r="L16" s="42">
        <v>13.02</v>
      </c>
    </row>
    <row r="17" spans="1:12" ht="15" x14ac:dyDescent="0.25">
      <c r="A17" s="22"/>
      <c r="B17" s="14"/>
      <c r="C17" s="11"/>
      <c r="D17" s="7" t="s">
        <v>28</v>
      </c>
      <c r="E17" s="41" t="s">
        <v>50</v>
      </c>
      <c r="F17" s="42">
        <v>100</v>
      </c>
      <c r="G17" s="42">
        <v>35.049999999999997</v>
      </c>
      <c r="H17" s="42">
        <v>12.7</v>
      </c>
      <c r="I17" s="42">
        <v>13.2</v>
      </c>
      <c r="J17" s="42">
        <v>13.6</v>
      </c>
      <c r="K17" s="43">
        <v>2011</v>
      </c>
      <c r="L17" s="42">
        <v>35.049999999999997</v>
      </c>
    </row>
    <row r="18" spans="1:12" ht="15" x14ac:dyDescent="0.25">
      <c r="A18" s="22"/>
      <c r="B18" s="14"/>
      <c r="C18" s="11"/>
      <c r="D18" s="7" t="s">
        <v>29</v>
      </c>
      <c r="E18" s="41" t="s">
        <v>51</v>
      </c>
      <c r="F18" s="42">
        <v>180</v>
      </c>
      <c r="G18" s="42">
        <v>6.22</v>
      </c>
      <c r="H18" s="42">
        <v>0</v>
      </c>
      <c r="I18" s="42">
        <v>0</v>
      </c>
      <c r="J18" s="42">
        <v>17.399999999999999</v>
      </c>
      <c r="K18" s="43">
        <v>2011</v>
      </c>
      <c r="L18" s="42">
        <v>6.22</v>
      </c>
    </row>
    <row r="19" spans="1:12" ht="15" x14ac:dyDescent="0.25">
      <c r="A19" s="22"/>
      <c r="B19" s="14"/>
      <c r="C19" s="11"/>
      <c r="D19" s="7" t="s">
        <v>37</v>
      </c>
      <c r="E19" s="41" t="s">
        <v>52</v>
      </c>
      <c r="F19" s="42">
        <v>20</v>
      </c>
      <c r="G19" s="42">
        <v>2.06</v>
      </c>
      <c r="H19" s="42">
        <v>1.3</v>
      </c>
      <c r="I19" s="42">
        <v>0.2</v>
      </c>
      <c r="J19" s="42">
        <v>8.5</v>
      </c>
      <c r="K19" s="43">
        <v>2008</v>
      </c>
      <c r="L19" s="42">
        <v>2.06</v>
      </c>
    </row>
    <row r="20" spans="1:12" ht="15" x14ac:dyDescent="0.25">
      <c r="A20" s="22"/>
      <c r="B20" s="14"/>
      <c r="C20" s="11"/>
      <c r="D20" s="7" t="s">
        <v>30</v>
      </c>
      <c r="E20" s="41" t="s">
        <v>53</v>
      </c>
      <c r="F20" s="42">
        <v>20</v>
      </c>
      <c r="G20" s="42">
        <v>3.16</v>
      </c>
      <c r="H20" s="42">
        <v>2.5</v>
      </c>
      <c r="I20" s="42">
        <v>1.6</v>
      </c>
      <c r="J20" s="42">
        <v>12.2</v>
      </c>
      <c r="K20" s="43">
        <v>2008</v>
      </c>
      <c r="L20" s="42">
        <v>3.16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31</v>
      </c>
      <c r="E23" s="9"/>
      <c r="F23" s="18"/>
      <c r="G23" s="18"/>
      <c r="H23" s="18"/>
      <c r="I23" s="18"/>
      <c r="J23" s="53"/>
      <c r="K23" s="24"/>
      <c r="L23" s="52"/>
    </row>
    <row r="24" spans="1:12" ht="15.75" thickBot="1" x14ac:dyDescent="0.25">
      <c r="A24" s="28">
        <f>A6</f>
        <v>1</v>
      </c>
      <c r="B24" s="29">
        <f>B6</f>
        <v>1</v>
      </c>
      <c r="C24" s="59" t="s">
        <v>4</v>
      </c>
      <c r="D24" s="60"/>
      <c r="E24" s="30"/>
      <c r="F24" s="31">
        <f>SUM(F6:F23)</f>
        <v>1230</v>
      </c>
      <c r="G24" s="31">
        <f>SUM(G9:G23)</f>
        <v>80.72999999999999</v>
      </c>
      <c r="H24" s="31">
        <f>SUM(H9:H23)</f>
        <v>33.200000000000003</v>
      </c>
      <c r="I24" s="31">
        <f>SUM(I9:I23)</f>
        <v>47.6</v>
      </c>
      <c r="J24" s="31">
        <f>SUM(J9:J23)</f>
        <v>256.5</v>
      </c>
      <c r="K24" s="31"/>
      <c r="L24" s="31">
        <f>SUM(L6:L23)</f>
        <v>161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58</v>
      </c>
      <c r="F25" s="39">
        <v>200</v>
      </c>
      <c r="G25" s="39">
        <v>5</v>
      </c>
      <c r="H25" s="39">
        <v>7.3</v>
      </c>
      <c r="I25" s="39">
        <v>33.700000000000003</v>
      </c>
      <c r="J25" s="39">
        <v>226.6</v>
      </c>
      <c r="K25" s="40">
        <v>2008</v>
      </c>
      <c r="L25" s="39">
        <v>30</v>
      </c>
    </row>
    <row r="26" spans="1:12" ht="15" x14ac:dyDescent="0.25">
      <c r="A26" s="13"/>
      <c r="B26" s="14"/>
      <c r="C26" s="11"/>
      <c r="D26" s="6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59</v>
      </c>
      <c r="F27" s="42">
        <v>180</v>
      </c>
      <c r="G27" s="42">
        <v>3.4</v>
      </c>
      <c r="H27" s="42">
        <v>2.7</v>
      </c>
      <c r="I27" s="42">
        <v>22</v>
      </c>
      <c r="J27" s="42">
        <v>129.30000000000001</v>
      </c>
      <c r="K27" s="43">
        <v>2011</v>
      </c>
      <c r="L27" s="42">
        <v>14.76</v>
      </c>
    </row>
    <row r="28" spans="1:12" ht="15" x14ac:dyDescent="0.25">
      <c r="A28" s="13"/>
      <c r="B28" s="14"/>
      <c r="C28" s="11"/>
      <c r="D28" s="7" t="s">
        <v>22</v>
      </c>
      <c r="E28" s="41" t="s">
        <v>60</v>
      </c>
      <c r="F28" s="42">
        <v>20</v>
      </c>
      <c r="G28" s="42">
        <v>6.8</v>
      </c>
      <c r="H28" s="42">
        <v>6.5</v>
      </c>
      <c r="I28" s="42">
        <v>12.2</v>
      </c>
      <c r="J28" s="42">
        <v>138.4</v>
      </c>
      <c r="K28" s="43">
        <v>2008</v>
      </c>
      <c r="L28" s="42">
        <v>17.350000000000001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31</v>
      </c>
      <c r="E32" s="9"/>
      <c r="F32" s="18"/>
      <c r="G32" s="18"/>
      <c r="H32" s="18"/>
      <c r="I32" s="18"/>
      <c r="J32" s="18"/>
      <c r="K32" s="24"/>
      <c r="L32" s="18"/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61</v>
      </c>
      <c r="F33" s="42">
        <v>60</v>
      </c>
      <c r="G33" s="42">
        <v>0.3</v>
      </c>
      <c r="H33" s="42">
        <v>0.1</v>
      </c>
      <c r="I33" s="42">
        <v>1.2</v>
      </c>
      <c r="J33" s="42">
        <v>7.1</v>
      </c>
      <c r="K33" s="43">
        <v>2008</v>
      </c>
      <c r="L33" s="42">
        <v>13.27</v>
      </c>
    </row>
    <row r="34" spans="1:12" ht="15" x14ac:dyDescent="0.25">
      <c r="A34" s="13"/>
      <c r="B34" s="14"/>
      <c r="C34" s="11"/>
      <c r="D34" s="7" t="s">
        <v>26</v>
      </c>
      <c r="E34" s="41" t="s">
        <v>62</v>
      </c>
      <c r="F34" s="42">
        <v>200</v>
      </c>
      <c r="G34" s="42">
        <v>4.5</v>
      </c>
      <c r="H34" s="42">
        <v>7.1</v>
      </c>
      <c r="I34" s="42">
        <v>10.1</v>
      </c>
      <c r="J34" s="42">
        <v>125.9</v>
      </c>
      <c r="K34" s="43">
        <v>2011</v>
      </c>
      <c r="L34" s="42">
        <v>14.68</v>
      </c>
    </row>
    <row r="35" spans="1:12" ht="15" x14ac:dyDescent="0.25">
      <c r="A35" s="13"/>
      <c r="B35" s="14"/>
      <c r="C35" s="11"/>
      <c r="D35" s="7" t="s">
        <v>27</v>
      </c>
      <c r="E35" s="41" t="s">
        <v>63</v>
      </c>
      <c r="F35" s="42">
        <v>90</v>
      </c>
      <c r="G35" s="42">
        <v>14.6</v>
      </c>
      <c r="H35" s="42">
        <v>13.6</v>
      </c>
      <c r="I35" s="42">
        <v>29.9</v>
      </c>
      <c r="J35" s="42">
        <v>308.89999999999998</v>
      </c>
      <c r="K35" s="43">
        <v>2012</v>
      </c>
      <c r="L35" s="42">
        <v>32.94</v>
      </c>
    </row>
    <row r="36" spans="1:12" ht="15" x14ac:dyDescent="0.25">
      <c r="A36" s="13"/>
      <c r="B36" s="14"/>
      <c r="C36" s="11"/>
      <c r="D36" s="7" t="s">
        <v>28</v>
      </c>
      <c r="E36" s="41" t="s">
        <v>64</v>
      </c>
      <c r="F36" s="42">
        <v>150</v>
      </c>
      <c r="G36" s="42">
        <v>3.2</v>
      </c>
      <c r="H36" s="42">
        <v>5.2</v>
      </c>
      <c r="I36" s="42">
        <v>21.4</v>
      </c>
      <c r="J36" s="42">
        <v>149.19999999999999</v>
      </c>
      <c r="K36" s="43">
        <v>2011</v>
      </c>
      <c r="L36" s="42">
        <v>25.11</v>
      </c>
    </row>
    <row r="37" spans="1:12" ht="15" x14ac:dyDescent="0.25">
      <c r="A37" s="13"/>
      <c r="B37" s="14"/>
      <c r="C37" s="11"/>
      <c r="D37" s="7" t="s">
        <v>29</v>
      </c>
      <c r="E37" s="41" t="s">
        <v>65</v>
      </c>
      <c r="F37" s="42">
        <v>180</v>
      </c>
      <c r="G37" s="42">
        <v>0.2</v>
      </c>
      <c r="H37" s="42">
        <v>0.2</v>
      </c>
      <c r="I37" s="42">
        <v>25.1</v>
      </c>
      <c r="J37" s="42">
        <v>105.6</v>
      </c>
      <c r="K37" s="43">
        <v>2008</v>
      </c>
      <c r="L37" s="42">
        <v>7.67</v>
      </c>
    </row>
    <row r="38" spans="1:12" ht="15" x14ac:dyDescent="0.25">
      <c r="A38" s="13"/>
      <c r="B38" s="14"/>
      <c r="C38" s="11"/>
      <c r="D38" s="7" t="s">
        <v>37</v>
      </c>
      <c r="E38" s="41" t="s">
        <v>52</v>
      </c>
      <c r="F38" s="54">
        <v>20</v>
      </c>
      <c r="G38" s="42">
        <v>1.3</v>
      </c>
      <c r="H38" s="42">
        <v>0.2</v>
      </c>
      <c r="I38" s="42">
        <v>8.5</v>
      </c>
      <c r="J38" s="42">
        <v>42</v>
      </c>
      <c r="K38" s="43">
        <v>2008</v>
      </c>
      <c r="L38" s="42">
        <v>2.06</v>
      </c>
    </row>
    <row r="39" spans="1:12" ht="15" x14ac:dyDescent="0.25">
      <c r="A39" s="13"/>
      <c r="B39" s="14"/>
      <c r="C39" s="11"/>
      <c r="D39" s="7" t="s">
        <v>30</v>
      </c>
      <c r="E39" s="41" t="s">
        <v>53</v>
      </c>
      <c r="F39" s="42">
        <v>20</v>
      </c>
      <c r="G39" s="42">
        <v>2.5</v>
      </c>
      <c r="H39" s="42">
        <v>1.6</v>
      </c>
      <c r="I39" s="42">
        <v>12.2</v>
      </c>
      <c r="J39" s="42">
        <v>75.2</v>
      </c>
      <c r="K39" s="43">
        <v>2008</v>
      </c>
      <c r="L39" s="42">
        <v>3.16</v>
      </c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31</v>
      </c>
      <c r="E42" s="9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59" t="s">
        <v>4</v>
      </c>
      <c r="D43" s="60"/>
      <c r="E43" s="30"/>
      <c r="F43" s="31">
        <f>SUM(F25:F42)</f>
        <v>1120</v>
      </c>
      <c r="G43" s="31">
        <f>SUM(G25:G42)</f>
        <v>41.800000000000004</v>
      </c>
      <c r="H43" s="31">
        <f>SUM(H25:H42)</f>
        <v>44.500000000000014</v>
      </c>
      <c r="I43" s="31">
        <f>SUM(I25:I42)</f>
        <v>176.29999999999998</v>
      </c>
      <c r="J43" s="31">
        <f>SUM(J25:J42)</f>
        <v>1308.1999999999998</v>
      </c>
      <c r="K43" s="31"/>
      <c r="L43" s="31">
        <f>SUM(L25:L42)</f>
        <v>161</v>
      </c>
    </row>
    <row r="44" spans="1:12" ht="25.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66</v>
      </c>
      <c r="F44" s="39">
        <v>200</v>
      </c>
      <c r="G44" s="39">
        <v>12.5</v>
      </c>
      <c r="H44" s="39">
        <v>9.8000000000000007</v>
      </c>
      <c r="I44" s="39">
        <v>31.4</v>
      </c>
      <c r="J44" s="39">
        <v>271.10000000000002</v>
      </c>
      <c r="K44" s="40">
        <v>2008</v>
      </c>
      <c r="L44" s="39">
        <v>27.01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43</v>
      </c>
      <c r="F46" s="42">
        <v>200</v>
      </c>
      <c r="G46" s="42">
        <v>0.2</v>
      </c>
      <c r="H46" s="42">
        <v>0.1</v>
      </c>
      <c r="I46" s="42">
        <v>15</v>
      </c>
      <c r="J46" s="42">
        <v>63.3</v>
      </c>
      <c r="K46" s="43">
        <v>2008</v>
      </c>
      <c r="L46" s="42">
        <v>2.4</v>
      </c>
    </row>
    <row r="47" spans="1:12" ht="15" x14ac:dyDescent="0.25">
      <c r="A47" s="22"/>
      <c r="B47" s="14"/>
      <c r="C47" s="11"/>
      <c r="D47" s="7" t="s">
        <v>22</v>
      </c>
      <c r="E47" s="41" t="s">
        <v>67</v>
      </c>
      <c r="F47" s="42">
        <v>20</v>
      </c>
      <c r="G47" s="42">
        <v>2.6</v>
      </c>
      <c r="H47" s="42">
        <v>5.7</v>
      </c>
      <c r="I47" s="42">
        <v>12.3</v>
      </c>
      <c r="J47" s="42">
        <v>114.1</v>
      </c>
      <c r="K47" s="43">
        <v>2011</v>
      </c>
      <c r="L47" s="42">
        <v>10.66</v>
      </c>
    </row>
    <row r="48" spans="1:12" ht="15" x14ac:dyDescent="0.25">
      <c r="A48" s="22"/>
      <c r="B48" s="14"/>
      <c r="C48" s="11"/>
      <c r="D48" s="7" t="s">
        <v>23</v>
      </c>
      <c r="E48" s="41" t="s">
        <v>68</v>
      </c>
      <c r="F48" s="42">
        <v>135</v>
      </c>
      <c r="G48" s="42">
        <v>0.5</v>
      </c>
      <c r="H48" s="42">
        <v>0.5</v>
      </c>
      <c r="I48" s="42">
        <v>12.5</v>
      </c>
      <c r="J48" s="42">
        <v>58</v>
      </c>
      <c r="K48" s="43">
        <v>2008</v>
      </c>
      <c r="L48" s="42">
        <v>20.13</v>
      </c>
    </row>
    <row r="49" spans="1:12" ht="15" x14ac:dyDescent="0.25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31</v>
      </c>
      <c r="E51" s="9"/>
      <c r="F51" s="18"/>
      <c r="G51" s="18"/>
      <c r="H51" s="18"/>
      <c r="I51" s="18"/>
      <c r="J51" s="18"/>
      <c r="K51" s="24"/>
      <c r="L51" s="18"/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69</v>
      </c>
      <c r="F52" s="42">
        <v>60</v>
      </c>
      <c r="G52" s="42">
        <v>0.8</v>
      </c>
      <c r="H52" s="42">
        <v>3.1</v>
      </c>
      <c r="I52" s="42">
        <v>6.8</v>
      </c>
      <c r="J52" s="42">
        <v>60</v>
      </c>
      <c r="K52" s="43">
        <v>2011</v>
      </c>
      <c r="L52" s="42">
        <v>7.46</v>
      </c>
    </row>
    <row r="53" spans="1:12" ht="25.5" x14ac:dyDescent="0.25">
      <c r="A53" s="22"/>
      <c r="B53" s="14"/>
      <c r="C53" s="11"/>
      <c r="D53" s="7" t="s">
        <v>26</v>
      </c>
      <c r="E53" s="41" t="s">
        <v>70</v>
      </c>
      <c r="F53" s="42">
        <v>200</v>
      </c>
      <c r="G53" s="42">
        <v>5.9</v>
      </c>
      <c r="H53" s="42">
        <v>6.3</v>
      </c>
      <c r="I53" s="42">
        <v>22.1</v>
      </c>
      <c r="J53" s="42">
        <v>173.4</v>
      </c>
      <c r="K53" s="43">
        <v>2011</v>
      </c>
      <c r="L53" s="42">
        <v>16.68</v>
      </c>
    </row>
    <row r="54" spans="1:12" ht="15" x14ac:dyDescent="0.25">
      <c r="A54" s="22"/>
      <c r="B54" s="14"/>
      <c r="C54" s="11"/>
      <c r="D54" s="7" t="s">
        <v>27</v>
      </c>
      <c r="E54" s="41" t="s">
        <v>71</v>
      </c>
      <c r="F54" s="42">
        <v>150</v>
      </c>
      <c r="G54" s="42">
        <v>5.0999999999999996</v>
      </c>
      <c r="H54" s="42">
        <v>5.2</v>
      </c>
      <c r="I54" s="42">
        <v>37.700000000000003</v>
      </c>
      <c r="J54" s="42">
        <v>223.8</v>
      </c>
      <c r="K54" s="43">
        <v>2011</v>
      </c>
      <c r="L54" s="42">
        <v>16.89</v>
      </c>
    </row>
    <row r="55" spans="1:12" ht="15" x14ac:dyDescent="0.25">
      <c r="A55" s="22"/>
      <c r="B55" s="14"/>
      <c r="C55" s="11"/>
      <c r="D55" s="7" t="s">
        <v>28</v>
      </c>
      <c r="E55" s="41" t="s">
        <v>72</v>
      </c>
      <c r="F55" s="42">
        <v>50</v>
      </c>
      <c r="G55" s="42">
        <v>15.7</v>
      </c>
      <c r="H55" s="42">
        <v>15.9</v>
      </c>
      <c r="I55" s="42">
        <v>3.1</v>
      </c>
      <c r="J55" s="42">
        <v>225</v>
      </c>
      <c r="K55" s="43">
        <v>2008</v>
      </c>
      <c r="L55" s="42">
        <v>48.33</v>
      </c>
    </row>
    <row r="56" spans="1:12" ht="15" x14ac:dyDescent="0.25">
      <c r="A56" s="22"/>
      <c r="B56" s="14"/>
      <c r="C56" s="11"/>
      <c r="D56" s="7" t="s">
        <v>29</v>
      </c>
      <c r="E56" s="41" t="s">
        <v>51</v>
      </c>
      <c r="F56" s="42">
        <v>180</v>
      </c>
      <c r="G56" s="42">
        <v>0</v>
      </c>
      <c r="H56" s="42">
        <v>0</v>
      </c>
      <c r="I56" s="42">
        <v>17.399999999999999</v>
      </c>
      <c r="J56" s="42">
        <v>71.3</v>
      </c>
      <c r="K56" s="43">
        <v>2011</v>
      </c>
      <c r="L56" s="42">
        <v>6.22</v>
      </c>
    </row>
    <row r="57" spans="1:12" ht="15" x14ac:dyDescent="0.25">
      <c r="A57" s="22"/>
      <c r="B57" s="14"/>
      <c r="C57" s="11"/>
      <c r="D57" s="7" t="s">
        <v>37</v>
      </c>
      <c r="E57" s="41" t="s">
        <v>52</v>
      </c>
      <c r="F57" s="42">
        <v>20</v>
      </c>
      <c r="G57" s="42">
        <v>1.3</v>
      </c>
      <c r="H57" s="42">
        <v>0.2</v>
      </c>
      <c r="I57" s="42">
        <v>8.5</v>
      </c>
      <c r="J57" s="42">
        <v>42</v>
      </c>
      <c r="K57" s="43">
        <v>2008</v>
      </c>
      <c r="L57" s="42">
        <v>2.06</v>
      </c>
    </row>
    <row r="58" spans="1:12" ht="15" x14ac:dyDescent="0.25">
      <c r="A58" s="22"/>
      <c r="B58" s="14"/>
      <c r="C58" s="11"/>
      <c r="D58" s="7" t="s">
        <v>30</v>
      </c>
      <c r="E58" s="41" t="s">
        <v>53</v>
      </c>
      <c r="F58" s="42">
        <v>20</v>
      </c>
      <c r="G58" s="42">
        <v>2.5</v>
      </c>
      <c r="H58" s="42">
        <v>1.6</v>
      </c>
      <c r="I58" s="42">
        <v>12.2</v>
      </c>
      <c r="J58" s="42">
        <v>75.2</v>
      </c>
      <c r="K58" s="43">
        <v>2008</v>
      </c>
      <c r="L58" s="42">
        <v>3.16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31</v>
      </c>
      <c r="E61" s="9"/>
      <c r="F61" s="18"/>
      <c r="G61" s="18"/>
      <c r="H61" s="18"/>
      <c r="I61" s="18"/>
      <c r="J61" s="18"/>
      <c r="K61" s="24"/>
      <c r="L61" s="18"/>
    </row>
    <row r="62" spans="1:12" ht="15.75" customHeight="1" thickBot="1" x14ac:dyDescent="0.25">
      <c r="A62" s="28">
        <f>A44</f>
        <v>1</v>
      </c>
      <c r="B62" s="29">
        <f>B44</f>
        <v>3</v>
      </c>
      <c r="C62" s="59" t="s">
        <v>4</v>
      </c>
      <c r="D62" s="60"/>
      <c r="E62" s="30"/>
      <c r="F62" s="31">
        <f>SUM(F46:F61)</f>
        <v>1035</v>
      </c>
      <c r="G62" s="31">
        <f>SUM(G46:G61)</f>
        <v>34.599999999999994</v>
      </c>
      <c r="H62" s="31">
        <f>SUM(H46:H61)</f>
        <v>38.6</v>
      </c>
      <c r="I62" s="31">
        <f>SUM(I46:I61)</f>
        <v>147.59999999999997</v>
      </c>
      <c r="J62" s="31">
        <f>SUM(J46:J61)</f>
        <v>1106.0999999999999</v>
      </c>
      <c r="K62" s="31"/>
      <c r="L62" s="31">
        <f>SUM(L44:L61)</f>
        <v>161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54</v>
      </c>
      <c r="F63" s="39">
        <v>130</v>
      </c>
      <c r="G63" s="39">
        <v>27.8</v>
      </c>
      <c r="H63" s="39">
        <v>18.5</v>
      </c>
      <c r="I63" s="39">
        <v>49.8</v>
      </c>
      <c r="J63" s="39">
        <v>490.2</v>
      </c>
      <c r="K63" s="40">
        <v>2008</v>
      </c>
      <c r="L63" s="39">
        <v>69.400000000000006</v>
      </c>
    </row>
    <row r="64" spans="1:12" ht="15" x14ac:dyDescent="0.25">
      <c r="A64" s="22"/>
      <c r="B64" s="14"/>
      <c r="C64" s="11"/>
      <c r="D64" s="6"/>
      <c r="E64" s="50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50" t="s">
        <v>43</v>
      </c>
      <c r="F65" s="42">
        <v>200</v>
      </c>
      <c r="G65" s="42">
        <v>0.2</v>
      </c>
      <c r="H65" s="42">
        <v>0.1</v>
      </c>
      <c r="I65" s="42">
        <v>15</v>
      </c>
      <c r="J65" s="42">
        <v>63.3</v>
      </c>
      <c r="K65" s="43">
        <v>2008</v>
      </c>
      <c r="L65" s="42">
        <v>2.4</v>
      </c>
    </row>
    <row r="66" spans="1:12" ht="15" x14ac:dyDescent="0.25">
      <c r="A66" s="22"/>
      <c r="B66" s="14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31</v>
      </c>
      <c r="E70" s="9"/>
      <c r="F70" s="18"/>
      <c r="G70" s="18"/>
      <c r="H70" s="18"/>
      <c r="I70" s="18"/>
      <c r="J70" s="18"/>
      <c r="K70" s="24"/>
      <c r="L70" s="18"/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55</v>
      </c>
      <c r="F71" s="42">
        <v>30</v>
      </c>
      <c r="G71" s="42">
        <v>0.2</v>
      </c>
      <c r="H71" s="42">
        <v>0</v>
      </c>
      <c r="I71" s="42">
        <v>0.5</v>
      </c>
      <c r="J71" s="42">
        <v>2.9</v>
      </c>
      <c r="K71" s="43">
        <v>2008</v>
      </c>
      <c r="L71" s="42">
        <v>6</v>
      </c>
    </row>
    <row r="72" spans="1:12" ht="25.5" x14ac:dyDescent="0.25">
      <c r="A72" s="22"/>
      <c r="B72" s="14"/>
      <c r="C72" s="11"/>
      <c r="D72" s="7" t="s">
        <v>26</v>
      </c>
      <c r="E72" s="41" t="s">
        <v>56</v>
      </c>
      <c r="F72" s="42">
        <v>250</v>
      </c>
      <c r="G72" s="42">
        <v>6.2</v>
      </c>
      <c r="H72" s="42">
        <v>5.0999999999999996</v>
      </c>
      <c r="I72" s="42">
        <v>28.9</v>
      </c>
      <c r="J72" s="42">
        <v>191.3</v>
      </c>
      <c r="K72" s="43">
        <v>2011</v>
      </c>
      <c r="L72" s="42">
        <v>14.33</v>
      </c>
    </row>
    <row r="73" spans="1:12" ht="15" x14ac:dyDescent="0.25">
      <c r="A73" s="22"/>
      <c r="B73" s="14"/>
      <c r="C73" s="11"/>
      <c r="D73" s="7" t="s">
        <v>27</v>
      </c>
      <c r="E73" s="41" t="s">
        <v>57</v>
      </c>
      <c r="F73" s="42">
        <v>200</v>
      </c>
      <c r="G73" s="42">
        <v>18.100000000000001</v>
      </c>
      <c r="H73" s="42">
        <v>17.3</v>
      </c>
      <c r="I73" s="42">
        <v>42.2</v>
      </c>
      <c r="J73" s="42">
        <v>408.1</v>
      </c>
      <c r="K73" s="43">
        <v>2011</v>
      </c>
      <c r="L73" s="42">
        <v>60.59</v>
      </c>
    </row>
    <row r="74" spans="1:12" ht="15" x14ac:dyDescent="0.25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7" t="s">
        <v>29</v>
      </c>
      <c r="E75" s="41" t="s">
        <v>51</v>
      </c>
      <c r="F75" s="42">
        <v>180</v>
      </c>
      <c r="G75" s="42">
        <v>0</v>
      </c>
      <c r="H75" s="42">
        <v>0</v>
      </c>
      <c r="I75" s="42">
        <v>17.399999999999999</v>
      </c>
      <c r="J75" s="42">
        <v>71.3</v>
      </c>
      <c r="K75" s="43">
        <v>2011</v>
      </c>
      <c r="L75" s="42">
        <v>6.22</v>
      </c>
    </row>
    <row r="76" spans="1:12" ht="15" x14ac:dyDescent="0.25">
      <c r="A76" s="22"/>
      <c r="B76" s="14"/>
      <c r="C76" s="11"/>
      <c r="D76" s="7" t="s">
        <v>37</v>
      </c>
      <c r="E76" s="41" t="s">
        <v>52</v>
      </c>
      <c r="F76" s="42">
        <v>20</v>
      </c>
      <c r="G76" s="42">
        <v>1.3</v>
      </c>
      <c r="H76" s="42">
        <v>0.2</v>
      </c>
      <c r="I76" s="42">
        <v>8.5</v>
      </c>
      <c r="J76" s="42">
        <v>42</v>
      </c>
      <c r="K76" s="43">
        <v>2008</v>
      </c>
      <c r="L76" s="42">
        <v>2.06</v>
      </c>
    </row>
    <row r="77" spans="1:12" ht="15" x14ac:dyDescent="0.25">
      <c r="A77" s="22"/>
      <c r="B77" s="14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31</v>
      </c>
      <c r="E80" s="9"/>
      <c r="F80" s="18"/>
      <c r="G80" s="18"/>
      <c r="H80" s="18"/>
      <c r="I80" s="18"/>
      <c r="J80" s="18"/>
      <c r="K80" s="24"/>
      <c r="L80" s="18"/>
    </row>
    <row r="81" spans="1:12" ht="15.75" customHeight="1" thickBot="1" x14ac:dyDescent="0.25">
      <c r="A81" s="28">
        <f>A63</f>
        <v>1</v>
      </c>
      <c r="B81" s="29">
        <f>B63</f>
        <v>4</v>
      </c>
      <c r="C81" s="59" t="s">
        <v>4</v>
      </c>
      <c r="D81" s="60"/>
      <c r="E81" s="30"/>
      <c r="F81" s="31">
        <f>SUM(F63:F80)</f>
        <v>1010</v>
      </c>
      <c r="G81" s="31">
        <f>SUM(G63:G80)</f>
        <v>53.8</v>
      </c>
      <c r="H81" s="31">
        <f>SUM(H63:H80)</f>
        <v>41.2</v>
      </c>
      <c r="I81" s="31">
        <f>SUM(I63:I80)</f>
        <v>162.29999999999998</v>
      </c>
      <c r="J81" s="31">
        <f>SUM(J63:J80)</f>
        <v>1269.1000000000001</v>
      </c>
      <c r="K81" s="31"/>
      <c r="L81" s="31">
        <f>SUM(L63:L80)</f>
        <v>161.00000000000003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73</v>
      </c>
      <c r="F82" s="39">
        <v>200</v>
      </c>
      <c r="G82" s="39">
        <v>14.7</v>
      </c>
      <c r="H82" s="39">
        <v>9.5</v>
      </c>
      <c r="I82" s="39">
        <v>29.1</v>
      </c>
      <c r="J82" s="39">
        <v>267.89999999999998</v>
      </c>
      <c r="K82" s="40">
        <v>2008</v>
      </c>
      <c r="L82" s="39">
        <v>30.07</v>
      </c>
    </row>
    <row r="83" spans="1:12" ht="15" x14ac:dyDescent="0.25">
      <c r="A83" s="22"/>
      <c r="B83" s="14"/>
      <c r="C83" s="11"/>
      <c r="D83" s="6"/>
      <c r="E83" s="41"/>
      <c r="F83" s="42">
        <v>200</v>
      </c>
      <c r="G83" s="42">
        <v>0.2</v>
      </c>
      <c r="H83" s="42">
        <v>0.1</v>
      </c>
      <c r="I83" s="42">
        <v>15</v>
      </c>
      <c r="J83" s="42">
        <v>63.3</v>
      </c>
      <c r="K83" s="43">
        <v>2008</v>
      </c>
      <c r="L83" s="42">
        <v>2.4</v>
      </c>
    </row>
    <row r="84" spans="1:12" ht="15" x14ac:dyDescent="0.25">
      <c r="A84" s="22"/>
      <c r="B84" s="14"/>
      <c r="C84" s="11"/>
      <c r="D84" s="7" t="s">
        <v>21</v>
      </c>
      <c r="E84" s="41" t="s">
        <v>43</v>
      </c>
      <c r="F84" s="42">
        <v>20</v>
      </c>
      <c r="G84" s="42">
        <v>6.8</v>
      </c>
      <c r="H84" s="42">
        <v>6.5</v>
      </c>
      <c r="I84" s="42">
        <v>12.2</v>
      </c>
      <c r="J84" s="42">
        <v>138.4</v>
      </c>
      <c r="K84" s="43">
        <v>2008</v>
      </c>
      <c r="L84" s="42">
        <v>17.350000000000001</v>
      </c>
    </row>
    <row r="85" spans="1:12" ht="15" x14ac:dyDescent="0.25">
      <c r="A85" s="22"/>
      <c r="B85" s="14"/>
      <c r="C85" s="11"/>
      <c r="D85" s="7" t="s">
        <v>22</v>
      </c>
      <c r="E85" s="41" t="s">
        <v>60</v>
      </c>
      <c r="F85" s="42">
        <v>100</v>
      </c>
      <c r="G85" s="42">
        <v>0.4</v>
      </c>
      <c r="H85" s="42">
        <v>0.4</v>
      </c>
      <c r="I85" s="42">
        <v>9.8000000000000007</v>
      </c>
      <c r="J85" s="42">
        <v>45.5</v>
      </c>
      <c r="K85" s="43">
        <v>2008</v>
      </c>
      <c r="L85" s="42">
        <v>15</v>
      </c>
    </row>
    <row r="86" spans="1:12" ht="15" x14ac:dyDescent="0.25">
      <c r="A86" s="22"/>
      <c r="B86" s="14"/>
      <c r="C86" s="11"/>
      <c r="D86" s="7" t="s">
        <v>23</v>
      </c>
      <c r="E86" s="41" t="s">
        <v>68</v>
      </c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31</v>
      </c>
      <c r="E89" s="9"/>
      <c r="F89" s="18"/>
      <c r="G89" s="18"/>
      <c r="H89" s="18"/>
      <c r="I89" s="18"/>
      <c r="J89" s="18"/>
      <c r="K89" s="24"/>
      <c r="L89" s="18"/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74</v>
      </c>
      <c r="F90" s="42">
        <v>60</v>
      </c>
      <c r="G90" s="42">
        <v>0.8</v>
      </c>
      <c r="H90" s="42">
        <v>6.1</v>
      </c>
      <c r="I90" s="42">
        <v>4.4000000000000004</v>
      </c>
      <c r="J90" s="42">
        <v>78.099999999999994</v>
      </c>
      <c r="K90" s="43">
        <v>2011</v>
      </c>
      <c r="L90" s="42">
        <v>7.37</v>
      </c>
    </row>
    <row r="91" spans="1:12" ht="25.5" x14ac:dyDescent="0.25">
      <c r="A91" s="22"/>
      <c r="B91" s="14"/>
      <c r="C91" s="11"/>
      <c r="D91" s="7" t="s">
        <v>26</v>
      </c>
      <c r="E91" s="41" t="s">
        <v>75</v>
      </c>
      <c r="F91" s="42">
        <v>200</v>
      </c>
      <c r="G91" s="42">
        <v>4.8</v>
      </c>
      <c r="H91" s="42">
        <v>5.2</v>
      </c>
      <c r="I91" s="42">
        <v>23.1</v>
      </c>
      <c r="J91" s="42">
        <v>162.80000000000001</v>
      </c>
      <c r="K91" s="43">
        <v>2011</v>
      </c>
      <c r="L91" s="42">
        <v>18.47</v>
      </c>
    </row>
    <row r="92" spans="1:12" ht="15" x14ac:dyDescent="0.25">
      <c r="A92" s="22"/>
      <c r="B92" s="14"/>
      <c r="C92" s="11"/>
      <c r="D92" s="7" t="s">
        <v>27</v>
      </c>
      <c r="E92" s="41" t="s">
        <v>76</v>
      </c>
      <c r="F92" s="42">
        <v>100</v>
      </c>
      <c r="G92" s="42">
        <v>13.6</v>
      </c>
      <c r="H92" s="42">
        <v>11.2</v>
      </c>
      <c r="I92" s="42">
        <v>15.9</v>
      </c>
      <c r="J92" s="42">
        <v>225.1</v>
      </c>
      <c r="K92" s="43">
        <v>2011</v>
      </c>
      <c r="L92" s="42">
        <v>45.88</v>
      </c>
    </row>
    <row r="93" spans="1:12" ht="15" x14ac:dyDescent="0.25">
      <c r="A93" s="22"/>
      <c r="B93" s="14"/>
      <c r="C93" s="11"/>
      <c r="D93" s="7" t="s">
        <v>28</v>
      </c>
      <c r="E93" s="41" t="s">
        <v>77</v>
      </c>
      <c r="F93" s="42">
        <v>150</v>
      </c>
      <c r="G93" s="42">
        <v>5.4</v>
      </c>
      <c r="H93" s="42">
        <v>4.8</v>
      </c>
      <c r="I93" s="42">
        <v>34.700000000000003</v>
      </c>
      <c r="J93" s="42">
        <v>209.1</v>
      </c>
      <c r="K93" s="43">
        <v>2011</v>
      </c>
      <c r="L93" s="42">
        <v>13.02</v>
      </c>
    </row>
    <row r="94" spans="1:12" ht="15" x14ac:dyDescent="0.25">
      <c r="A94" s="22"/>
      <c r="B94" s="14"/>
      <c r="C94" s="11"/>
      <c r="D94" s="7" t="s">
        <v>29</v>
      </c>
      <c r="E94" s="41" t="s">
        <v>51</v>
      </c>
      <c r="F94" s="42">
        <v>180</v>
      </c>
      <c r="G94" s="42">
        <v>0</v>
      </c>
      <c r="H94" s="42">
        <v>0</v>
      </c>
      <c r="I94" s="42">
        <v>19.399999999999999</v>
      </c>
      <c r="J94" s="42">
        <v>79.5</v>
      </c>
      <c r="K94" s="43">
        <v>2011</v>
      </c>
      <c r="L94" s="42">
        <v>6.22</v>
      </c>
    </row>
    <row r="95" spans="1:12" ht="15" x14ac:dyDescent="0.25">
      <c r="A95" s="22"/>
      <c r="B95" s="14"/>
      <c r="C95" s="11"/>
      <c r="D95" s="7" t="s">
        <v>37</v>
      </c>
      <c r="E95" s="41" t="s">
        <v>52</v>
      </c>
      <c r="F95" s="42">
        <v>20</v>
      </c>
      <c r="G95" s="42">
        <v>1.3</v>
      </c>
      <c r="H95" s="42">
        <v>0.2</v>
      </c>
      <c r="I95" s="42">
        <v>8.5</v>
      </c>
      <c r="J95" s="42">
        <v>42</v>
      </c>
      <c r="K95" s="43">
        <v>2008</v>
      </c>
      <c r="L95" s="42">
        <v>2.06</v>
      </c>
    </row>
    <row r="96" spans="1:12" ht="15" x14ac:dyDescent="0.25">
      <c r="A96" s="22"/>
      <c r="B96" s="14"/>
      <c r="C96" s="11"/>
      <c r="D96" s="7" t="s">
        <v>30</v>
      </c>
      <c r="E96" s="41" t="s">
        <v>53</v>
      </c>
      <c r="F96" s="42">
        <v>20</v>
      </c>
      <c r="G96" s="42">
        <v>2.5</v>
      </c>
      <c r="H96" s="42">
        <v>1.6</v>
      </c>
      <c r="I96" s="42">
        <v>12.2</v>
      </c>
      <c r="J96" s="42">
        <v>75.2</v>
      </c>
      <c r="K96" s="43">
        <v>2008</v>
      </c>
      <c r="L96" s="42">
        <v>3.16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31</v>
      </c>
      <c r="E99" s="9"/>
      <c r="F99" s="18"/>
      <c r="G99" s="18"/>
      <c r="H99" s="18"/>
      <c r="I99" s="18"/>
      <c r="J99" s="18"/>
      <c r="K99" s="24"/>
      <c r="L99" s="18"/>
    </row>
    <row r="100" spans="1:12" ht="15.75" customHeight="1" thickBot="1" x14ac:dyDescent="0.25">
      <c r="A100" s="28">
        <f>A82</f>
        <v>1</v>
      </c>
      <c r="B100" s="29">
        <f>B82</f>
        <v>5</v>
      </c>
      <c r="C100" s="59" t="s">
        <v>4</v>
      </c>
      <c r="D100" s="60"/>
      <c r="E100" s="30"/>
      <c r="F100" s="31">
        <f>SUM(F82:F99)</f>
        <v>1250</v>
      </c>
      <c r="G100" s="31">
        <f>SUM(G82:G99)</f>
        <v>50.499999999999993</v>
      </c>
      <c r="H100" s="31">
        <f>SUM(H82:H99)</f>
        <v>45.6</v>
      </c>
      <c r="I100" s="31">
        <f>SUM(I82:I99)</f>
        <v>184.29999999999998</v>
      </c>
      <c r="J100" s="31">
        <f>SUM(J82:J99)</f>
        <v>1386.9</v>
      </c>
      <c r="K100" s="31"/>
      <c r="L100" s="31">
        <f>SUM(L82:L99)</f>
        <v>161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78</v>
      </c>
      <c r="F101" s="39">
        <v>150</v>
      </c>
      <c r="G101" s="39">
        <v>24.3</v>
      </c>
      <c r="H101" s="39">
        <v>26.1</v>
      </c>
      <c r="I101" s="39">
        <v>39.799999999999997</v>
      </c>
      <c r="J101" s="39">
        <v>505.5</v>
      </c>
      <c r="K101" s="40">
        <v>2008</v>
      </c>
      <c r="L101" s="39">
        <v>48.43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43</v>
      </c>
      <c r="F103" s="42">
        <v>200</v>
      </c>
      <c r="G103" s="42">
        <v>0.2</v>
      </c>
      <c r="H103" s="42">
        <v>0.1</v>
      </c>
      <c r="I103" s="42">
        <v>15</v>
      </c>
      <c r="J103" s="42">
        <v>63.3</v>
      </c>
      <c r="K103" s="43">
        <v>2008</v>
      </c>
      <c r="L103" s="42">
        <v>2.4</v>
      </c>
    </row>
    <row r="104" spans="1:12" ht="15" x14ac:dyDescent="0.25">
      <c r="A104" s="22"/>
      <c r="B104" s="14"/>
      <c r="C104" s="11"/>
      <c r="D104" s="7" t="s">
        <v>22</v>
      </c>
      <c r="E104" s="41" t="s">
        <v>53</v>
      </c>
      <c r="F104" s="42">
        <v>20</v>
      </c>
      <c r="G104" s="42">
        <v>2.5</v>
      </c>
      <c r="H104" s="42">
        <v>1.6</v>
      </c>
      <c r="I104" s="42">
        <v>12.2</v>
      </c>
      <c r="J104" s="42">
        <v>75.2</v>
      </c>
      <c r="K104" s="43">
        <v>2008</v>
      </c>
      <c r="L104" s="42">
        <v>3.16</v>
      </c>
    </row>
    <row r="105" spans="1:12" ht="15" x14ac:dyDescent="0.25">
      <c r="A105" s="22"/>
      <c r="B105" s="14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31</v>
      </c>
      <c r="E108" s="9"/>
      <c r="F108" s="18"/>
      <c r="G108" s="18"/>
      <c r="H108" s="18"/>
      <c r="I108" s="18"/>
      <c r="J108" s="18"/>
      <c r="K108" s="24"/>
      <c r="L108" s="18"/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79</v>
      </c>
      <c r="F109" s="42">
        <v>60</v>
      </c>
      <c r="G109" s="42">
        <v>0.2</v>
      </c>
      <c r="H109" s="42">
        <v>0</v>
      </c>
      <c r="I109" s="42">
        <v>0.8</v>
      </c>
      <c r="J109" s="42">
        <v>4.0999999999999996</v>
      </c>
      <c r="K109" s="43">
        <v>2008</v>
      </c>
      <c r="L109" s="42">
        <v>17.98</v>
      </c>
    </row>
    <row r="110" spans="1:12" ht="15" x14ac:dyDescent="0.25">
      <c r="A110" s="22"/>
      <c r="B110" s="14"/>
      <c r="C110" s="11"/>
      <c r="D110" s="7" t="s">
        <v>26</v>
      </c>
      <c r="E110" s="41" t="s">
        <v>80</v>
      </c>
      <c r="F110" s="42">
        <v>200</v>
      </c>
      <c r="G110" s="42">
        <v>9.1</v>
      </c>
      <c r="H110" s="42">
        <v>4.4000000000000004</v>
      </c>
      <c r="I110" s="42">
        <v>15.4</v>
      </c>
      <c r="J110" s="42">
        <v>141.4</v>
      </c>
      <c r="K110" s="43">
        <v>2012</v>
      </c>
      <c r="L110" s="42">
        <v>19.37</v>
      </c>
    </row>
    <row r="111" spans="1:12" ht="25.5" x14ac:dyDescent="0.25">
      <c r="A111" s="22"/>
      <c r="B111" s="14"/>
      <c r="C111" s="11"/>
      <c r="D111" s="7" t="s">
        <v>27</v>
      </c>
      <c r="E111" s="41" t="s">
        <v>81</v>
      </c>
      <c r="F111" s="42">
        <v>200</v>
      </c>
      <c r="G111" s="42">
        <v>20.100000000000001</v>
      </c>
      <c r="H111" s="42">
        <v>20.7</v>
      </c>
      <c r="I111" s="42">
        <v>58.2</v>
      </c>
      <c r="J111" s="42">
        <v>513.5</v>
      </c>
      <c r="K111" s="43">
        <v>2008</v>
      </c>
      <c r="L111" s="42">
        <v>62.06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82</v>
      </c>
      <c r="F113" s="42">
        <v>180</v>
      </c>
      <c r="G113" s="42">
        <v>0.2</v>
      </c>
      <c r="H113" s="42">
        <v>0</v>
      </c>
      <c r="I113" s="42">
        <v>23.1</v>
      </c>
      <c r="J113" s="42">
        <v>95.5</v>
      </c>
      <c r="K113" s="43">
        <v>2008</v>
      </c>
      <c r="L113" s="42">
        <v>5.54</v>
      </c>
    </row>
    <row r="114" spans="1:12" ht="15" x14ac:dyDescent="0.25">
      <c r="A114" s="22"/>
      <c r="B114" s="14"/>
      <c r="C114" s="11"/>
      <c r="D114" s="7" t="s">
        <v>37</v>
      </c>
      <c r="E114" s="41" t="s">
        <v>52</v>
      </c>
      <c r="F114" s="42">
        <v>20</v>
      </c>
      <c r="G114" s="42">
        <v>1.3</v>
      </c>
      <c r="H114" s="42">
        <v>0.2</v>
      </c>
      <c r="I114" s="42">
        <v>8.5</v>
      </c>
      <c r="J114" s="42">
        <v>42</v>
      </c>
      <c r="K114" s="43">
        <v>2008</v>
      </c>
      <c r="L114" s="42">
        <v>2.06</v>
      </c>
    </row>
    <row r="115" spans="1:12" ht="15" x14ac:dyDescent="0.25">
      <c r="A115" s="22"/>
      <c r="B115" s="14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31</v>
      </c>
      <c r="E118" s="9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59" t="s">
        <v>4</v>
      </c>
      <c r="D119" s="60"/>
      <c r="E119" s="30"/>
      <c r="F119" s="31">
        <f>SUM(F101:F118)</f>
        <v>1030</v>
      </c>
      <c r="G119" s="31">
        <f>SUM(G100:G118)</f>
        <v>108.4</v>
      </c>
      <c r="H119" s="31">
        <f>SUM(H100:H118)</f>
        <v>98.7</v>
      </c>
      <c r="I119" s="31">
        <f>SUM(I100:I118)</f>
        <v>357.29999999999995</v>
      </c>
      <c r="J119" s="31">
        <f>SUM(J100:J118)</f>
        <v>2827.4</v>
      </c>
      <c r="K119" s="31"/>
      <c r="L119" s="31">
        <f>SUM(L101:L118)</f>
        <v>161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42</v>
      </c>
      <c r="F120" s="39">
        <v>200</v>
      </c>
      <c r="G120" s="39">
        <v>12.9</v>
      </c>
      <c r="H120" s="39">
        <v>10.3</v>
      </c>
      <c r="I120" s="39">
        <v>28.6</v>
      </c>
      <c r="J120" s="39">
        <v>265.89999999999998</v>
      </c>
      <c r="K120" s="40">
        <v>2008</v>
      </c>
      <c r="L120" s="39">
        <v>22.6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43</v>
      </c>
      <c r="F122" s="42">
        <v>200</v>
      </c>
      <c r="G122" s="42">
        <v>0.2</v>
      </c>
      <c r="H122" s="42">
        <v>0.1</v>
      </c>
      <c r="I122" s="42">
        <v>15</v>
      </c>
      <c r="J122" s="42">
        <v>63.3</v>
      </c>
      <c r="K122" s="43">
        <v>2008</v>
      </c>
      <c r="L122" s="42">
        <v>2.4</v>
      </c>
    </row>
    <row r="123" spans="1:12" ht="15" x14ac:dyDescent="0.25">
      <c r="A123" s="13"/>
      <c r="B123" s="14"/>
      <c r="C123" s="11"/>
      <c r="D123" s="7" t="s">
        <v>22</v>
      </c>
      <c r="E123" s="41" t="s">
        <v>67</v>
      </c>
      <c r="F123" s="42">
        <v>20</v>
      </c>
      <c r="G123" s="42">
        <v>2.6</v>
      </c>
      <c r="H123" s="42">
        <v>5.7</v>
      </c>
      <c r="I123" s="42">
        <v>12.3</v>
      </c>
      <c r="J123" s="42">
        <v>114.1</v>
      </c>
      <c r="K123" s="43">
        <v>2011</v>
      </c>
      <c r="L123" s="42">
        <v>18.16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31</v>
      </c>
      <c r="E127" s="9"/>
      <c r="F127" s="18"/>
      <c r="G127" s="18"/>
      <c r="H127" s="18"/>
      <c r="I127" s="18"/>
      <c r="J127" s="18"/>
      <c r="K127" s="24"/>
      <c r="L127" s="18"/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83</v>
      </c>
      <c r="F128" s="42">
        <v>40</v>
      </c>
      <c r="G128" s="42">
        <v>1.2</v>
      </c>
      <c r="H128" s="42">
        <v>0.1</v>
      </c>
      <c r="I128" s="42">
        <v>2.5</v>
      </c>
      <c r="J128" s="42">
        <v>16.100000000000001</v>
      </c>
      <c r="K128" s="43">
        <v>2011</v>
      </c>
      <c r="L128" s="42">
        <v>13.33</v>
      </c>
    </row>
    <row r="129" spans="1:12" ht="25.5" x14ac:dyDescent="0.25">
      <c r="A129" s="13"/>
      <c r="B129" s="14"/>
      <c r="C129" s="11"/>
      <c r="D129" s="7" t="s">
        <v>26</v>
      </c>
      <c r="E129" s="41" t="s">
        <v>84</v>
      </c>
      <c r="F129" s="42">
        <v>200</v>
      </c>
      <c r="G129" s="42">
        <v>1.6</v>
      </c>
      <c r="H129" s="42">
        <v>4.5999999999999996</v>
      </c>
      <c r="I129" s="42">
        <v>10.1</v>
      </c>
      <c r="J129" s="42">
        <v>90.8</v>
      </c>
      <c r="K129" s="43">
        <v>2011</v>
      </c>
      <c r="L129" s="42">
        <v>19.79</v>
      </c>
    </row>
    <row r="130" spans="1:12" ht="15" x14ac:dyDescent="0.25">
      <c r="A130" s="13"/>
      <c r="B130" s="14"/>
      <c r="C130" s="11"/>
      <c r="D130" s="7" t="s">
        <v>27</v>
      </c>
      <c r="E130" s="41" t="s">
        <v>85</v>
      </c>
      <c r="F130" s="42">
        <v>100</v>
      </c>
      <c r="G130" s="42">
        <v>10.1</v>
      </c>
      <c r="H130" s="42">
        <v>12.4</v>
      </c>
      <c r="I130" s="42">
        <v>12.1</v>
      </c>
      <c r="J130" s="42">
        <v>206.3</v>
      </c>
      <c r="K130" s="43">
        <v>2008</v>
      </c>
      <c r="L130" s="42">
        <v>58.96</v>
      </c>
    </row>
    <row r="131" spans="1:12" ht="15" x14ac:dyDescent="0.25">
      <c r="A131" s="13"/>
      <c r="B131" s="14"/>
      <c r="C131" s="11"/>
      <c r="D131" s="7" t="s">
        <v>28</v>
      </c>
      <c r="E131" s="41" t="s">
        <v>86</v>
      </c>
      <c r="F131" s="42">
        <v>150</v>
      </c>
      <c r="G131" s="42">
        <v>3.6</v>
      </c>
      <c r="H131" s="42">
        <v>4.5999999999999996</v>
      </c>
      <c r="I131" s="42">
        <v>37.700000000000003</v>
      </c>
      <c r="J131" s="42">
        <v>212.1</v>
      </c>
      <c r="K131" s="43">
        <v>2008</v>
      </c>
      <c r="L131" s="42">
        <v>15.82</v>
      </c>
    </row>
    <row r="132" spans="1:12" ht="15" x14ac:dyDescent="0.25">
      <c r="A132" s="13"/>
      <c r="B132" s="14"/>
      <c r="C132" s="11"/>
      <c r="D132" s="7" t="s">
        <v>29</v>
      </c>
      <c r="E132" s="41" t="s">
        <v>51</v>
      </c>
      <c r="F132" s="42">
        <v>180</v>
      </c>
      <c r="G132" s="42">
        <v>0</v>
      </c>
      <c r="H132" s="42">
        <v>0</v>
      </c>
      <c r="I132" s="42">
        <v>17.399999999999999</v>
      </c>
      <c r="J132" s="42">
        <v>71.3</v>
      </c>
      <c r="K132" s="43">
        <v>2011</v>
      </c>
      <c r="L132" s="42">
        <v>6.22</v>
      </c>
    </row>
    <row r="133" spans="1:12" ht="15" x14ac:dyDescent="0.25">
      <c r="A133" s="13"/>
      <c r="B133" s="14"/>
      <c r="C133" s="11"/>
      <c r="D133" s="7" t="s">
        <v>37</v>
      </c>
      <c r="E133" s="41" t="s">
        <v>52</v>
      </c>
      <c r="F133" s="42">
        <v>20</v>
      </c>
      <c r="G133" s="42">
        <v>1.3</v>
      </c>
      <c r="H133" s="42">
        <v>0.2</v>
      </c>
      <c r="I133" s="42">
        <v>8.5</v>
      </c>
      <c r="J133" s="42">
        <v>42</v>
      </c>
      <c r="K133" s="43">
        <v>2008</v>
      </c>
      <c r="L133" s="42">
        <v>2.06</v>
      </c>
    </row>
    <row r="134" spans="1:12" ht="15" x14ac:dyDescent="0.25">
      <c r="A134" s="13"/>
      <c r="B134" s="14"/>
      <c r="C134" s="11"/>
      <c r="D134" s="7" t="s">
        <v>30</v>
      </c>
      <c r="E134" s="41" t="s">
        <v>53</v>
      </c>
      <c r="F134" s="42">
        <v>15</v>
      </c>
      <c r="G134" s="42">
        <v>2.5</v>
      </c>
      <c r="H134" s="42">
        <v>1.6</v>
      </c>
      <c r="I134" s="42">
        <v>12.2</v>
      </c>
      <c r="J134" s="42">
        <v>75.2</v>
      </c>
      <c r="K134" s="43">
        <v>2008</v>
      </c>
      <c r="L134" s="42">
        <v>1.66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31</v>
      </c>
      <c r="E137" s="9"/>
      <c r="F137" s="18"/>
      <c r="G137" s="18"/>
      <c r="H137" s="18"/>
      <c r="I137" s="18"/>
      <c r="J137" s="18"/>
      <c r="K137" s="24"/>
      <c r="L137" s="18"/>
    </row>
    <row r="138" spans="1:12" ht="15.75" thickBot="1" x14ac:dyDescent="0.25">
      <c r="A138" s="32">
        <f>A120</f>
        <v>2</v>
      </c>
      <c r="B138" s="32">
        <f>B120</f>
        <v>2</v>
      </c>
      <c r="C138" s="59" t="s">
        <v>4</v>
      </c>
      <c r="D138" s="60"/>
      <c r="E138" s="30"/>
      <c r="F138" s="31">
        <f>SUM(F120:F137)</f>
        <v>1125</v>
      </c>
      <c r="G138" s="31">
        <f>SUM(G120:G137)</f>
        <v>36</v>
      </c>
      <c r="H138" s="31">
        <f>SUM(H120:H137)</f>
        <v>39.600000000000009</v>
      </c>
      <c r="I138" s="31">
        <f>SUM(I120:I137)</f>
        <v>156.39999999999998</v>
      </c>
      <c r="J138" s="31">
        <f>SUM(J120:J137)</f>
        <v>1157.1000000000001</v>
      </c>
      <c r="K138" s="31"/>
      <c r="L138" s="31">
        <f>SUM(L120:L137)</f>
        <v>161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54</v>
      </c>
      <c r="F139" s="39">
        <v>130</v>
      </c>
      <c r="G139" s="39">
        <v>27.8</v>
      </c>
      <c r="H139" s="39">
        <v>18.5</v>
      </c>
      <c r="I139" s="39">
        <v>49.8</v>
      </c>
      <c r="J139" s="39">
        <v>490.2</v>
      </c>
      <c r="K139" s="40">
        <v>2008</v>
      </c>
      <c r="L139" s="39">
        <v>69.400000000000006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43</v>
      </c>
      <c r="F141" s="42">
        <v>200</v>
      </c>
      <c r="G141" s="42">
        <v>0.2</v>
      </c>
      <c r="H141" s="42">
        <v>0.1</v>
      </c>
      <c r="I141" s="42">
        <v>15</v>
      </c>
      <c r="J141" s="42">
        <v>63.3</v>
      </c>
      <c r="K141" s="43">
        <v>2008</v>
      </c>
      <c r="L141" s="42">
        <v>2.4</v>
      </c>
    </row>
    <row r="142" spans="1:12" ht="15.75" customHeight="1" x14ac:dyDescent="0.25">
      <c r="A142" s="22"/>
      <c r="B142" s="14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31</v>
      </c>
      <c r="E146" s="9"/>
      <c r="F146" s="18"/>
      <c r="G146" s="18"/>
      <c r="H146" s="18"/>
      <c r="I146" s="18"/>
      <c r="J146" s="18"/>
      <c r="K146" s="24"/>
      <c r="L146" s="18"/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87</v>
      </c>
      <c r="F147" s="42">
        <v>60</v>
      </c>
      <c r="G147" s="42">
        <v>0.8</v>
      </c>
      <c r="H147" s="42">
        <v>3.7</v>
      </c>
      <c r="I147" s="42">
        <v>5</v>
      </c>
      <c r="J147" s="42">
        <v>58.2</v>
      </c>
      <c r="K147" s="43">
        <v>2012</v>
      </c>
      <c r="L147" s="42">
        <v>8.18</v>
      </c>
    </row>
    <row r="148" spans="1:12" ht="15" x14ac:dyDescent="0.25">
      <c r="A148" s="22"/>
      <c r="B148" s="14"/>
      <c r="C148" s="11"/>
      <c r="D148" s="7" t="s">
        <v>26</v>
      </c>
      <c r="E148" s="41" t="s">
        <v>88</v>
      </c>
      <c r="F148" s="42">
        <v>200</v>
      </c>
      <c r="G148" s="42">
        <v>3.5</v>
      </c>
      <c r="H148" s="42">
        <v>5.4</v>
      </c>
      <c r="I148" s="42">
        <v>28.6</v>
      </c>
      <c r="J148" s="42">
        <v>181.8</v>
      </c>
      <c r="K148" s="43">
        <v>2011</v>
      </c>
      <c r="L148" s="42">
        <v>10.9</v>
      </c>
    </row>
    <row r="149" spans="1:12" ht="15" x14ac:dyDescent="0.25">
      <c r="A149" s="22"/>
      <c r="B149" s="14"/>
      <c r="C149" s="11"/>
      <c r="D149" s="7" t="s">
        <v>27</v>
      </c>
      <c r="E149" s="41" t="s">
        <v>89</v>
      </c>
      <c r="F149" s="42">
        <v>200</v>
      </c>
      <c r="G149" s="42">
        <v>16.600000000000001</v>
      </c>
      <c r="H149" s="42">
        <v>14.2</v>
      </c>
      <c r="I149" s="42">
        <v>50.4</v>
      </c>
      <c r="J149" s="42">
        <v>406.8</v>
      </c>
      <c r="K149" s="43">
        <v>2011</v>
      </c>
      <c r="L149" s="42">
        <v>58.05</v>
      </c>
    </row>
    <row r="150" spans="1:12" ht="15" x14ac:dyDescent="0.25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1"/>
      <c r="D151" s="7" t="s">
        <v>29</v>
      </c>
      <c r="E151" s="41" t="s">
        <v>51</v>
      </c>
      <c r="F151" s="42">
        <v>180</v>
      </c>
      <c r="G151" s="42">
        <v>0</v>
      </c>
      <c r="H151" s="42">
        <v>0</v>
      </c>
      <c r="I151" s="42">
        <v>17.399999999999999</v>
      </c>
      <c r="J151" s="42">
        <v>71.3</v>
      </c>
      <c r="K151" s="43">
        <v>2011</v>
      </c>
      <c r="L151" s="42">
        <v>6.22</v>
      </c>
    </row>
    <row r="152" spans="1:12" ht="15" x14ac:dyDescent="0.25">
      <c r="A152" s="22"/>
      <c r="B152" s="14"/>
      <c r="C152" s="11"/>
      <c r="D152" s="7" t="s">
        <v>37</v>
      </c>
      <c r="E152" s="41" t="s">
        <v>52</v>
      </c>
      <c r="F152" s="42">
        <v>20</v>
      </c>
      <c r="G152" s="42">
        <v>1.3</v>
      </c>
      <c r="H152" s="42">
        <v>0.2</v>
      </c>
      <c r="I152" s="42">
        <v>8.5</v>
      </c>
      <c r="J152" s="42">
        <v>42</v>
      </c>
      <c r="K152" s="43">
        <v>2008</v>
      </c>
      <c r="L152" s="42">
        <v>2.06</v>
      </c>
    </row>
    <row r="153" spans="1:12" ht="15" x14ac:dyDescent="0.25">
      <c r="A153" s="22"/>
      <c r="B153" s="14"/>
      <c r="C153" s="11"/>
      <c r="D153" s="7" t="s">
        <v>30</v>
      </c>
      <c r="E153" s="41" t="s">
        <v>53</v>
      </c>
      <c r="F153" s="42">
        <v>20</v>
      </c>
      <c r="G153" s="42">
        <v>2.5</v>
      </c>
      <c r="H153" s="42">
        <v>1.6</v>
      </c>
      <c r="I153" s="42">
        <v>12.2</v>
      </c>
      <c r="J153" s="42">
        <v>75.2</v>
      </c>
      <c r="K153" s="43">
        <v>2008</v>
      </c>
      <c r="L153" s="42">
        <v>3.79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31</v>
      </c>
      <c r="E156" s="9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59" t="s">
        <v>4</v>
      </c>
      <c r="D157" s="60"/>
      <c r="E157" s="30"/>
      <c r="F157" s="31">
        <f>SUM(F139:F156)</f>
        <v>1010</v>
      </c>
      <c r="G157" s="31">
        <f>SUM(G139:G156)</f>
        <v>52.699999999999996</v>
      </c>
      <c r="H157" s="31">
        <f>SUM(H139:H156)</f>
        <v>43.70000000000001</v>
      </c>
      <c r="I157" s="31">
        <f>SUM(I139:I156)</f>
        <v>186.9</v>
      </c>
      <c r="J157" s="31">
        <f>SUM(J139:J156)</f>
        <v>1388.8</v>
      </c>
      <c r="K157" s="31"/>
      <c r="L157" s="31">
        <f>SUM(L139:L156)</f>
        <v>161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90</v>
      </c>
      <c r="F158" s="39">
        <v>200</v>
      </c>
      <c r="G158" s="39">
        <v>10.5</v>
      </c>
      <c r="H158" s="39">
        <v>8.4</v>
      </c>
      <c r="I158" s="39">
        <v>43.6</v>
      </c>
      <c r="J158" s="39">
        <v>299.89999999999998</v>
      </c>
      <c r="K158" s="40">
        <v>2011</v>
      </c>
      <c r="L158" s="39">
        <v>22.63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91</v>
      </c>
      <c r="F160" s="42">
        <v>180</v>
      </c>
      <c r="G160" s="42">
        <v>0.3</v>
      </c>
      <c r="H160" s="42">
        <v>0.1</v>
      </c>
      <c r="I160" s="42">
        <v>15.2</v>
      </c>
      <c r="J160" s="42">
        <v>64.5</v>
      </c>
      <c r="K160" s="43">
        <v>2008</v>
      </c>
      <c r="L160" s="42">
        <v>21.47</v>
      </c>
    </row>
    <row r="161" spans="1:12" ht="15" x14ac:dyDescent="0.25">
      <c r="A161" s="22"/>
      <c r="B161" s="14"/>
      <c r="C161" s="11"/>
      <c r="D161" s="7" t="s">
        <v>22</v>
      </c>
      <c r="E161" s="41" t="s">
        <v>60</v>
      </c>
      <c r="F161" s="42">
        <v>30</v>
      </c>
      <c r="G161" s="42">
        <v>5.0999999999999996</v>
      </c>
      <c r="H161" s="42">
        <v>9.9</v>
      </c>
      <c r="I161" s="42">
        <v>8.4</v>
      </c>
      <c r="J161" s="42">
        <v>147.4</v>
      </c>
      <c r="K161" s="43">
        <v>2008</v>
      </c>
      <c r="L161" s="42">
        <v>25.82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31</v>
      </c>
      <c r="E165" s="9"/>
      <c r="F165" s="18"/>
      <c r="G165" s="18"/>
      <c r="H165" s="18"/>
      <c r="I165" s="18"/>
      <c r="J165" s="18"/>
      <c r="K165" s="24"/>
      <c r="L165" s="18"/>
    </row>
    <row r="166" spans="1:12" ht="25.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92</v>
      </c>
      <c r="F166" s="42">
        <v>60</v>
      </c>
      <c r="G166" s="42">
        <v>0.5</v>
      </c>
      <c r="H166" s="42">
        <v>3.1</v>
      </c>
      <c r="I166" s="42">
        <v>4.5999999999999996</v>
      </c>
      <c r="J166" s="42">
        <v>49.7</v>
      </c>
      <c r="K166" s="43">
        <v>2012</v>
      </c>
      <c r="L166" s="42">
        <v>7.4</v>
      </c>
    </row>
    <row r="167" spans="1:12" ht="15" x14ac:dyDescent="0.25">
      <c r="A167" s="22"/>
      <c r="B167" s="14"/>
      <c r="C167" s="11"/>
      <c r="D167" s="7" t="s">
        <v>26</v>
      </c>
      <c r="E167" s="41" t="s">
        <v>93</v>
      </c>
      <c r="F167" s="42">
        <v>200</v>
      </c>
      <c r="G167" s="42">
        <v>7.6</v>
      </c>
      <c r="H167" s="42">
        <v>4.2</v>
      </c>
      <c r="I167" s="42">
        <v>28.7</v>
      </c>
      <c r="J167" s="42">
        <v>187.9</v>
      </c>
      <c r="K167" s="43">
        <v>2011</v>
      </c>
      <c r="L167" s="42">
        <v>7.58</v>
      </c>
    </row>
    <row r="168" spans="1:12" ht="15" x14ac:dyDescent="0.25">
      <c r="A168" s="22"/>
      <c r="B168" s="14"/>
      <c r="C168" s="11"/>
      <c r="D168" s="7" t="s">
        <v>27</v>
      </c>
      <c r="E168" s="41" t="s">
        <v>94</v>
      </c>
      <c r="F168" s="42">
        <v>100</v>
      </c>
      <c r="G168" s="42">
        <v>10.1</v>
      </c>
      <c r="H168" s="42">
        <v>11.1</v>
      </c>
      <c r="I168" s="42">
        <v>15.3</v>
      </c>
      <c r="J168" s="42">
        <v>207.4</v>
      </c>
      <c r="K168" s="43">
        <v>2011</v>
      </c>
      <c r="L168" s="42">
        <v>42.71</v>
      </c>
    </row>
    <row r="169" spans="1:12" ht="15" x14ac:dyDescent="0.25">
      <c r="A169" s="22"/>
      <c r="B169" s="14"/>
      <c r="C169" s="11"/>
      <c r="D169" s="7" t="s">
        <v>28</v>
      </c>
      <c r="E169" s="41" t="s">
        <v>95</v>
      </c>
      <c r="F169" s="42">
        <v>150</v>
      </c>
      <c r="G169" s="42">
        <v>3.2</v>
      </c>
      <c r="H169" s="42">
        <v>5.2</v>
      </c>
      <c r="I169" s="42">
        <v>21.4</v>
      </c>
      <c r="J169" s="42">
        <v>149.19999999999999</v>
      </c>
      <c r="K169" s="43">
        <v>2011</v>
      </c>
      <c r="L169" s="42">
        <v>25.11</v>
      </c>
    </row>
    <row r="170" spans="1:12" ht="15" x14ac:dyDescent="0.25">
      <c r="A170" s="22"/>
      <c r="B170" s="14"/>
      <c r="C170" s="11"/>
      <c r="D170" s="7" t="s">
        <v>29</v>
      </c>
      <c r="E170" s="41" t="s">
        <v>51</v>
      </c>
      <c r="F170" s="42">
        <v>180</v>
      </c>
      <c r="G170" s="42">
        <v>0</v>
      </c>
      <c r="H170" s="42">
        <v>0</v>
      </c>
      <c r="I170" s="42">
        <v>17.399999999999999</v>
      </c>
      <c r="J170" s="42">
        <v>71.3</v>
      </c>
      <c r="K170" s="43">
        <v>2011</v>
      </c>
      <c r="L170" s="42">
        <v>6.22</v>
      </c>
    </row>
    <row r="171" spans="1:12" ht="15" x14ac:dyDescent="0.25">
      <c r="A171" s="22"/>
      <c r="B171" s="14"/>
      <c r="C171" s="11"/>
      <c r="D171" s="7" t="s">
        <v>37</v>
      </c>
      <c r="E171" s="41" t="s">
        <v>52</v>
      </c>
      <c r="F171" s="42">
        <v>20</v>
      </c>
      <c r="G171" s="42">
        <v>1.3</v>
      </c>
      <c r="H171" s="42">
        <v>0.2</v>
      </c>
      <c r="I171" s="42">
        <v>8.5</v>
      </c>
      <c r="J171" s="42">
        <v>42</v>
      </c>
      <c r="K171" s="43">
        <v>2008</v>
      </c>
      <c r="L171" s="42">
        <v>2.06</v>
      </c>
    </row>
    <row r="172" spans="1:12" ht="15" x14ac:dyDescent="0.25">
      <c r="A172" s="22"/>
      <c r="B172" s="14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31</v>
      </c>
      <c r="E175" s="9"/>
      <c r="F175" s="18"/>
      <c r="G175" s="18"/>
      <c r="H175" s="18"/>
      <c r="I175" s="18"/>
      <c r="J175" s="18"/>
      <c r="K175" s="24"/>
      <c r="L175" s="18"/>
    </row>
    <row r="176" spans="1:12" ht="15.75" thickBot="1" x14ac:dyDescent="0.25">
      <c r="A176" s="28">
        <f>A158</f>
        <v>2</v>
      </c>
      <c r="B176" s="29">
        <f>B158</f>
        <v>4</v>
      </c>
      <c r="C176" s="59" t="s">
        <v>4</v>
      </c>
      <c r="D176" s="60"/>
      <c r="E176" s="30"/>
      <c r="F176" s="31">
        <f>SUM(F158:F175)</f>
        <v>1120</v>
      </c>
      <c r="G176" s="31">
        <f>SUM(G158:G175)</f>
        <v>38.6</v>
      </c>
      <c r="H176" s="31">
        <f>SUM(H158:H175)</f>
        <v>42.2</v>
      </c>
      <c r="I176" s="31">
        <f>SUM(I158:I175)</f>
        <v>163.1</v>
      </c>
      <c r="J176" s="31">
        <f>SUM(J158:J175)</f>
        <v>1219.3</v>
      </c>
      <c r="K176" s="31"/>
      <c r="L176" s="31">
        <f>SUM(L158:L175)</f>
        <v>160.99999999999997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96</v>
      </c>
      <c r="F177" s="39">
        <v>200</v>
      </c>
      <c r="G177" s="39">
        <v>13.8</v>
      </c>
      <c r="H177" s="39">
        <v>11.7</v>
      </c>
      <c r="I177" s="39">
        <v>34.6</v>
      </c>
      <c r="J177" s="39">
        <v>307.3</v>
      </c>
      <c r="K177" s="40">
        <v>2008</v>
      </c>
      <c r="L177" s="39">
        <v>25.55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97</v>
      </c>
      <c r="F179" s="42">
        <v>180</v>
      </c>
      <c r="G179" s="42">
        <v>1.4</v>
      </c>
      <c r="H179" s="42">
        <v>1.2</v>
      </c>
      <c r="I179" s="42">
        <v>20.2</v>
      </c>
      <c r="J179" s="42">
        <v>99.7</v>
      </c>
      <c r="K179" s="43">
        <v>2008</v>
      </c>
      <c r="L179" s="42">
        <v>12.2</v>
      </c>
    </row>
    <row r="180" spans="1:12" ht="15" x14ac:dyDescent="0.25">
      <c r="A180" s="22"/>
      <c r="B180" s="14"/>
      <c r="C180" s="11"/>
      <c r="D180" s="7" t="s">
        <v>22</v>
      </c>
      <c r="E180" s="41" t="s">
        <v>98</v>
      </c>
      <c r="F180" s="42">
        <v>20</v>
      </c>
      <c r="G180" s="42">
        <v>2.6</v>
      </c>
      <c r="H180" s="42">
        <v>5.7</v>
      </c>
      <c r="I180" s="42">
        <v>12.3</v>
      </c>
      <c r="J180" s="42">
        <v>114.1</v>
      </c>
      <c r="K180" s="43">
        <v>2011</v>
      </c>
      <c r="L180" s="42">
        <v>20.420000000000002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31</v>
      </c>
      <c r="E184" s="9"/>
      <c r="F184" s="18"/>
      <c r="G184" s="18"/>
      <c r="H184" s="18"/>
      <c r="I184" s="18"/>
      <c r="J184" s="18"/>
      <c r="K184" s="24"/>
      <c r="L184" s="18"/>
    </row>
    <row r="185" spans="1:12" ht="25.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99</v>
      </c>
      <c r="F185" s="42">
        <v>60</v>
      </c>
      <c r="G185" s="42">
        <v>1</v>
      </c>
      <c r="H185" s="42">
        <v>2.5</v>
      </c>
      <c r="I185" s="42">
        <v>4.9000000000000004</v>
      </c>
      <c r="J185" s="42">
        <v>47.4</v>
      </c>
      <c r="K185" s="43">
        <v>2011</v>
      </c>
      <c r="L185" s="42">
        <v>11.35</v>
      </c>
    </row>
    <row r="186" spans="1:12" ht="15" x14ac:dyDescent="0.25">
      <c r="A186" s="22"/>
      <c r="B186" s="14"/>
      <c r="C186" s="11"/>
      <c r="D186" s="7" t="s">
        <v>26</v>
      </c>
      <c r="E186" s="41" t="s">
        <v>80</v>
      </c>
      <c r="F186" s="42">
        <v>200</v>
      </c>
      <c r="G186" s="42">
        <v>8.4</v>
      </c>
      <c r="H186" s="42">
        <v>3.9</v>
      </c>
      <c r="I186" s="42">
        <v>14.2</v>
      </c>
      <c r="J186" s="42">
        <v>128.9</v>
      </c>
      <c r="K186" s="43">
        <v>2012</v>
      </c>
      <c r="L186" s="42">
        <v>19.37</v>
      </c>
    </row>
    <row r="187" spans="1:12" ht="15" x14ac:dyDescent="0.25">
      <c r="A187" s="22"/>
      <c r="B187" s="14"/>
      <c r="C187" s="11"/>
      <c r="D187" s="7" t="s">
        <v>27</v>
      </c>
      <c r="E187" s="41" t="s">
        <v>100</v>
      </c>
      <c r="F187" s="42">
        <v>200</v>
      </c>
      <c r="G187" s="42">
        <v>14.2</v>
      </c>
      <c r="H187" s="42">
        <v>17.2</v>
      </c>
      <c r="I187" s="42">
        <v>57.2</v>
      </c>
      <c r="J187" s="42">
        <v>452.7</v>
      </c>
      <c r="K187" s="43">
        <v>2008</v>
      </c>
      <c r="L187" s="42">
        <v>61.35</v>
      </c>
    </row>
    <row r="188" spans="1:12" ht="15" x14ac:dyDescent="0.25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1"/>
      <c r="D189" s="7" t="s">
        <v>29</v>
      </c>
      <c r="E189" s="41" t="s">
        <v>82</v>
      </c>
      <c r="F189" s="42">
        <v>180</v>
      </c>
      <c r="G189" s="42">
        <v>0.2</v>
      </c>
      <c r="H189" s="42">
        <v>0</v>
      </c>
      <c r="I189" s="42">
        <v>23.1</v>
      </c>
      <c r="J189" s="42">
        <v>95.5</v>
      </c>
      <c r="K189" s="43">
        <v>2008</v>
      </c>
      <c r="L189" s="42">
        <v>5.54</v>
      </c>
    </row>
    <row r="190" spans="1:12" ht="15" x14ac:dyDescent="0.25">
      <c r="A190" s="22"/>
      <c r="B190" s="14"/>
      <c r="C190" s="11"/>
      <c r="D190" s="7" t="s">
        <v>37</v>
      </c>
      <c r="E190" s="41" t="s">
        <v>52</v>
      </c>
      <c r="F190" s="42">
        <v>20</v>
      </c>
      <c r="G190" s="42">
        <v>1.3</v>
      </c>
      <c r="H190" s="42">
        <v>0.2</v>
      </c>
      <c r="I190" s="42">
        <v>8.5</v>
      </c>
      <c r="J190" s="42">
        <v>42</v>
      </c>
      <c r="K190" s="43">
        <v>2008</v>
      </c>
      <c r="L190" s="42">
        <v>2.06</v>
      </c>
    </row>
    <row r="191" spans="1:12" ht="15" x14ac:dyDescent="0.25">
      <c r="A191" s="22"/>
      <c r="B191" s="14"/>
      <c r="C191" s="11"/>
      <c r="D191" s="7" t="s">
        <v>30</v>
      </c>
      <c r="E191" s="41" t="s">
        <v>53</v>
      </c>
      <c r="F191" s="42">
        <v>20</v>
      </c>
      <c r="G191" s="42">
        <v>2.5</v>
      </c>
      <c r="H191" s="42">
        <v>1.6</v>
      </c>
      <c r="I191" s="42">
        <v>12.2</v>
      </c>
      <c r="J191" s="42">
        <v>75.2</v>
      </c>
      <c r="K191" s="43">
        <v>2008</v>
      </c>
      <c r="L191" s="42">
        <v>3.16</v>
      </c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31</v>
      </c>
      <c r="E194" s="9"/>
      <c r="F194" s="18"/>
      <c r="G194" s="18"/>
      <c r="H194" s="18"/>
      <c r="I194" s="18"/>
      <c r="J194" s="18"/>
      <c r="K194" s="24"/>
      <c r="L194" s="18"/>
    </row>
    <row r="195" spans="1:12" ht="15" x14ac:dyDescent="0.2">
      <c r="A195" s="28">
        <f>A177</f>
        <v>2</v>
      </c>
      <c r="B195" s="29">
        <f>B177</f>
        <v>5</v>
      </c>
      <c r="C195" s="59" t="s">
        <v>4</v>
      </c>
      <c r="D195" s="60"/>
      <c r="E195" s="30"/>
      <c r="F195" s="31">
        <f>SUM(F177:F194)</f>
        <v>1080</v>
      </c>
      <c r="G195" s="31">
        <f>SUM(G177:G194)</f>
        <v>45.400000000000006</v>
      </c>
      <c r="H195" s="31">
        <f>SUM(H177:H194)</f>
        <v>44</v>
      </c>
      <c r="I195" s="31">
        <f>SUM(I177:I194)</f>
        <v>187.2</v>
      </c>
      <c r="J195" s="31">
        <f>SUM(J177:J194)</f>
        <v>1362.8</v>
      </c>
      <c r="K195" s="31">
        <f>SUM(K177:K194)</f>
        <v>18082</v>
      </c>
      <c r="L195" s="31">
        <f>SUM(L177:L194)</f>
        <v>161</v>
      </c>
    </row>
    <row r="196" spans="1:12" x14ac:dyDescent="0.2">
      <c r="A196" s="26"/>
      <c r="B196" s="27"/>
      <c r="C196" s="61" t="s">
        <v>5</v>
      </c>
      <c r="D196" s="61"/>
      <c r="E196" s="61"/>
      <c r="F196" s="33">
        <f>(F24+F43+F62+F81+F100+F119+F138+F157+F176+F195)/(IF(F24=0,0,1)+IF(F43=0,0,1)+IF(F62=0,0,1)+IF(F81=0,0,1)+IF(F100=0,0,1)+IF(F119=0,0,1)+IF(F138=0,0,1)+IF(F157=0,0,1)+IF(F176=0,0,1)+IF(F195=0,0,1))</f>
        <v>1101</v>
      </c>
      <c r="G196" s="33">
        <f>(G24+G43+G62+G81+G100+G119+G138+G157+G176+G195)/(IF(G24=0,0,1)+IF(G43=0,0,1)+IF(G62=0,0,1)+IF(G81=0,0,1)+IF(G100=0,0,1)+IF(G119=0,0,1)+IF(G138=0,0,1)+IF(G157=0,0,1)+IF(G176=0,0,1)+IF(G195=0,0,1))</f>
        <v>54.253000000000007</v>
      </c>
      <c r="H196" s="33">
        <f>(H24+H43+H62+H81+H100+H119+H138+H157+H176+H195)/(IF(H24=0,0,1)+IF(H43=0,0,1)+IF(H62=0,0,1)+IF(H81=0,0,1)+IF(H100=0,0,1)+IF(H119=0,0,1)+IF(H138=0,0,1)+IF(H157=0,0,1)+IF(H176=0,0,1)+IF(H195=0,0,1))</f>
        <v>47.13</v>
      </c>
      <c r="I196" s="33">
        <f>(I24+I43+I62+I81+I100+I119+I138+I157+I176+I195)/(IF(I24=0,0,1)+IF(I43=0,0,1)+IF(I62=0,0,1)+IF(I81=0,0,1)+IF(I100=0,0,1)+IF(I119=0,0,1)+IF(I138=0,0,1)+IF(I157=0,0,1)+IF(I176=0,0,1)+IF(I195=0,0,1))</f>
        <v>176.89999999999998</v>
      </c>
      <c r="J196" s="33">
        <f>(J24+J43+J62+J81+J100+J119+J138+J157+J176+J195)/(IF(J24=0,0,1)+IF(J43=0,0,1)+IF(J62=0,0,1)+IF(J81=0,0,1)+IF(J100=0,0,1)+IF(J119=0,0,1)+IF(J138=0,0,1)+IF(J157=0,0,1)+IF(J176=0,0,1)+IF(J195=0,0,1))</f>
        <v>1328.2199999999998</v>
      </c>
      <c r="K196" s="33"/>
      <c r="L196" s="33">
        <f>(L24+L43+L62+L81+L100+L119+L138+L157+L176+L195)/(IF(L24=0,0,1)+IF(L43=0,0,1)+IF(L62=0,0,1)+IF(L81=0,0,1)+IF(L100=0,0,1)+IF(L119=0,0,1)+IF(L138=0,0,1)+IF(L157=0,0,1)+IF(L176=0,0,1)+IF(L195=0,0,1))</f>
        <v>161</v>
      </c>
    </row>
    <row r="197" spans="1:12" x14ac:dyDescent="0.2">
      <c r="F197" s="2">
        <f>SUM(F177:F196)</f>
        <v>3261</v>
      </c>
      <c r="G197" s="2">
        <f>SUM(G177:G196)</f>
        <v>145.05300000000003</v>
      </c>
      <c r="H197" s="2">
        <f>SUM(H177:H196)</f>
        <v>135.13</v>
      </c>
      <c r="I197" s="2">
        <f>SUM(I177:I196)</f>
        <v>551.29999999999995</v>
      </c>
      <c r="J197" s="2">
        <f>SUM(J177:J196)</f>
        <v>4053.8199999999997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2023-10-20T12:37:13Z</cp:lastPrinted>
  <dcterms:created xsi:type="dcterms:W3CDTF">2022-05-16T14:23:56Z</dcterms:created>
  <dcterms:modified xsi:type="dcterms:W3CDTF">2025-06-06T09:50:10Z</dcterms:modified>
</cp:coreProperties>
</file>